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rjeL\Desktop\"/>
    </mc:Choice>
  </mc:AlternateContent>
  <xr:revisionPtr revIDLastSave="0" documentId="8_{02620110-298F-48AE-96D3-441103A4E972}" xr6:coauthVersionLast="40" xr6:coauthVersionMax="40" xr10:uidLastSave="{00000000-0000-0000-0000-000000000000}"/>
  <bookViews>
    <workbookView xWindow="-120" yWindow="-120" windowWidth="29040" windowHeight="17640" xr2:uid="{25401C3A-6D31-497A-AE96-6BD59C71FF53}"/>
  </bookViews>
  <sheets>
    <sheet name="kulupõhine annuiteetgraafik" sheetId="1" r:id="rId1"/>
  </sheets>
  <externalReferences>
    <externalReference r:id="rId2"/>
    <externalReference r:id="rId3"/>
    <externalReference r:id="rId4"/>
  </externalReferences>
  <definedNames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tapp">#REF!</definedName>
    <definedName name="hinnang_asukoha_analüüs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max.parkimiskoha_maksumus">[2]algandmed!$B$2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r_list">OFFSET([1]Kulud_ja_investeeringud!$L$4,0,0,[1]Kulud_ja_investeeringud!$N$1-4,1)</definedName>
    <definedName name="pr_reg">OFFSET([1]pr_reg!$X$1,0,0,[1]pr_reg!$W$1+1,1)</definedName>
    <definedName name="prognoos_ilma_yldkuludeta">[1]algne_eelarve_prognoosiga!$I$119:$AV$119</definedName>
    <definedName name="prognoosi_muutmise_aeg">[1]algne_eelarve_prognoosiga!#REF!</definedName>
    <definedName name="projekti_nimi">[3]eelarve!$F$4</definedName>
    <definedName name="projekti_nr">[3]eelarve!$F$5</definedName>
    <definedName name="punktid_asukohahinnang">#REF!</definedName>
    <definedName name="suletud_netopind">[3]eelarve!$F$8</definedName>
    <definedName name="teg">OFFSET('[1]Graafiku jaoks'!$B$2,0,'[1]Graafiku jaoks'!$D$17,1,'[1]Graafiku jaoks'!$D$20)</definedName>
    <definedName name="Uus">#REF!</definedName>
    <definedName name="Ve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F14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14" i="1"/>
  <c r="F15" i="1"/>
  <c r="C14" i="1" l="1"/>
  <c r="D14" i="1" s="1"/>
  <c r="E14" i="1" s="1"/>
  <c r="F16" i="1"/>
  <c r="G14" i="1" l="1"/>
  <c r="C15" i="1" s="1"/>
  <c r="F17" i="1"/>
  <c r="D15" i="1" l="1"/>
  <c r="E15" i="1" s="1"/>
  <c r="G15" i="1" s="1"/>
  <c r="C16" i="1" s="1"/>
  <c r="D16" i="1" s="1"/>
  <c r="E16" i="1" s="1"/>
  <c r="G16" i="1" s="1"/>
  <c r="C17" i="1" s="1"/>
  <c r="D17" i="1" s="1"/>
  <c r="E17" i="1" s="1"/>
  <c r="G17" i="1" s="1"/>
  <c r="C18" i="1" s="1"/>
  <c r="F18" i="1"/>
  <c r="D18" i="1" l="1"/>
  <c r="E18" i="1" s="1"/>
  <c r="G18" i="1" s="1"/>
  <c r="C19" i="1" s="1"/>
  <c r="F19" i="1"/>
  <c r="D19" i="1" l="1"/>
  <c r="E19" i="1" s="1"/>
  <c r="G19" i="1" s="1"/>
  <c r="C20" i="1" s="1"/>
  <c r="F20" i="1"/>
  <c r="D20" i="1" l="1"/>
  <c r="E20" i="1" s="1"/>
  <c r="G20" i="1" s="1"/>
  <c r="C21" i="1" s="1"/>
  <c r="F21" i="1"/>
  <c r="D21" i="1" l="1"/>
  <c r="E21" i="1" s="1"/>
  <c r="G21" i="1" s="1"/>
  <c r="C22" i="1" s="1"/>
  <c r="F22" i="1"/>
  <c r="D22" i="1" l="1"/>
  <c r="E22" i="1" s="1"/>
  <c r="G22" i="1" s="1"/>
  <c r="C23" i="1" s="1"/>
  <c r="F23" i="1"/>
  <c r="D23" i="1" l="1"/>
  <c r="E23" i="1" s="1"/>
  <c r="G23" i="1" s="1"/>
  <c r="C24" i="1" s="1"/>
  <c r="F24" i="1"/>
  <c r="D24" i="1" l="1"/>
  <c r="E24" i="1" s="1"/>
  <c r="G24" i="1" s="1"/>
  <c r="C25" i="1" s="1"/>
  <c r="F25" i="1"/>
  <c r="D25" i="1" l="1"/>
  <c r="E25" i="1" s="1"/>
  <c r="G25" i="1" s="1"/>
  <c r="C26" i="1" s="1"/>
  <c r="F26" i="1"/>
  <c r="D26" i="1" l="1"/>
  <c r="E26" i="1" s="1"/>
  <c r="G26" i="1" s="1"/>
  <c r="C27" i="1" s="1"/>
  <c r="F27" i="1"/>
  <c r="D27" i="1" l="1"/>
  <c r="E27" i="1" s="1"/>
  <c r="G27" i="1" s="1"/>
  <c r="C28" i="1" s="1"/>
  <c r="F28" i="1"/>
  <c r="D28" i="1" l="1"/>
  <c r="E28" i="1" s="1"/>
  <c r="G28" i="1" s="1"/>
  <c r="C29" i="1" s="1"/>
  <c r="F29" i="1"/>
  <c r="D29" i="1" l="1"/>
  <c r="E29" i="1" s="1"/>
  <c r="G29" i="1" s="1"/>
  <c r="C30" i="1" s="1"/>
  <c r="F30" i="1"/>
  <c r="D30" i="1" l="1"/>
  <c r="E30" i="1" s="1"/>
  <c r="G30" i="1" s="1"/>
  <c r="C31" i="1" s="1"/>
  <c r="F31" i="1"/>
  <c r="D31" i="1" l="1"/>
  <c r="E31" i="1" s="1"/>
  <c r="G31" i="1" s="1"/>
  <c r="C32" i="1" s="1"/>
  <c r="F32" i="1"/>
  <c r="D32" i="1" l="1"/>
  <c r="E32" i="1" s="1"/>
  <c r="G32" i="1" s="1"/>
  <c r="C33" i="1" s="1"/>
  <c r="F33" i="1"/>
  <c r="D33" i="1" l="1"/>
  <c r="E33" i="1" s="1"/>
  <c r="G33" i="1" s="1"/>
  <c r="C34" i="1" s="1"/>
  <c r="F34" i="1"/>
  <c r="D34" i="1" l="1"/>
  <c r="E34" i="1" s="1"/>
  <c r="G34" i="1" s="1"/>
  <c r="C35" i="1" s="1"/>
  <c r="F35" i="1"/>
  <c r="D35" i="1" l="1"/>
  <c r="E35" i="1" s="1"/>
  <c r="G35" i="1" s="1"/>
  <c r="C36" i="1" s="1"/>
  <c r="F36" i="1"/>
  <c r="D36" i="1" l="1"/>
  <c r="E36" i="1" s="1"/>
  <c r="G36" i="1" s="1"/>
  <c r="C37" i="1" s="1"/>
  <c r="F37" i="1"/>
  <c r="D37" i="1" l="1"/>
  <c r="E37" i="1" s="1"/>
  <c r="G37" i="1" s="1"/>
</calcChain>
</file>

<file path=xl/sharedStrings.xml><?xml version="1.0" encoding="utf-8"?>
<sst xmlns="http://schemas.openxmlformats.org/spreadsheetml/2006/main" count="16" uniqueCount="15">
  <si>
    <t>Kapitalikomponendi annuiteetmaksegraafik - Pirita tee 78, Tallinn</t>
  </si>
  <si>
    <t>Maksete algus</t>
  </si>
  <si>
    <t>Maksete arv</t>
  </si>
  <si>
    <t>kuud</t>
  </si>
  <si>
    <t>EUR (km-ta)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</si>
  <si>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</si>
  <si>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</si>
  <si>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</si>
  <si>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</si>
  <si>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</si>
  <si>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</si>
  <si>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</si>
  <si>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</si>
  <si>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</si>
  <si>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tulumäär 2019 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</si>
</sst>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1" applyFill="1"/>
    <xf numFmtId="0" fontId="4" fillId="3" borderId="0" xfId="1" applyFont="1" applyFill="1" applyAlignment="1">
      <alignment horizontal="right"/>
    </xf>
    <xf numFmtId="0" fontId="1" fillId="2" borderId="0" xfId="2" applyFill="1"/>
    <xf numFmtId="0" fontId="5" fillId="3" borderId="0" xfId="1" applyFont="1" applyFill="1"/>
    <xf numFmtId="0" fontId="5" fillId="3" borderId="0" xfId="1" applyFont="1" applyFill="1" applyAlignment="1">
      <alignment horizontal="right"/>
    </xf>
    <xf numFmtId="0" fontId="6" fillId="3" borderId="0" xfId="1" applyFont="1" applyFill="1"/>
    <xf numFmtId="0" fontId="7" fillId="3" borderId="0" xfId="1" applyFont="1" applyFill="1"/>
    <xf numFmtId="4" fontId="3" fillId="3" borderId="0" xfId="1" applyNumberFormat="1" applyFill="1"/>
    <xf numFmtId="4" fontId="1" fillId="2" borderId="0" xfId="2" applyNumberFormat="1" applyFill="1"/>
    <xf numFmtId="2" fontId="1" fillId="2" borderId="0" xfId="2" applyNumberFormat="1" applyFill="1"/>
    <xf numFmtId="164" fontId="1" fillId="2" borderId="0" xfId="2" applyNumberFormat="1" applyFill="1"/>
    <xf numFmtId="0" fontId="3" fillId="4" borderId="1" xfId="1" applyFill="1" applyBorder="1"/>
    <xf numFmtId="0" fontId="3" fillId="3" borderId="2" xfId="1" applyFill="1" applyBorder="1"/>
    <xf numFmtId="0" fontId="1" fillId="2" borderId="2" xfId="2" applyFill="1" applyBorder="1"/>
    <xf numFmtId="0" fontId="3" fillId="4" borderId="3" xfId="1" applyFill="1" applyBorder="1"/>
    <xf numFmtId="0" fontId="2" fillId="2" borderId="0" xfId="2" applyFont="1" applyFill="1" applyProtection="1">
      <protection hidden="1"/>
    </xf>
    <xf numFmtId="0" fontId="3" fillId="4" borderId="4" xfId="1" applyFill="1" applyBorder="1"/>
    <xf numFmtId="0" fontId="3" fillId="3" borderId="0" xfId="1" applyFill="1"/>
    <xf numFmtId="0" fontId="3" fillId="4" borderId="0" xfId="1" applyFill="1"/>
    <xf numFmtId="0" fontId="3" fillId="4" borderId="5" xfId="1" applyFill="1" applyBorder="1"/>
    <xf numFmtId="166" fontId="1" fillId="2" borderId="0" xfId="2" applyNumberFormat="1" applyFill="1" applyProtection="1">
      <protection hidden="1"/>
    </xf>
    <xf numFmtId="166" fontId="2" fillId="2" borderId="0" xfId="2" applyNumberFormat="1" applyFont="1" applyFill="1" applyProtection="1">
      <protection hidden="1"/>
    </xf>
    <xf numFmtId="4" fontId="3" fillId="4" borderId="0" xfId="1" applyNumberFormat="1" applyFill="1"/>
    <xf numFmtId="0" fontId="3" fillId="4" borderId="6" xfId="1" applyFill="1" applyBorder="1"/>
    <xf numFmtId="0" fontId="3" fillId="3" borderId="7" xfId="1" applyFill="1" applyBorder="1"/>
    <xf numFmtId="0" fontId="1" fillId="2" borderId="7" xfId="2" applyFill="1" applyBorder="1"/>
    <xf numFmtId="167" fontId="3" fillId="4" borderId="7" xfId="1" applyNumberFormat="1" applyFill="1" applyBorder="1"/>
    <xf numFmtId="0" fontId="3" fillId="4" borderId="8" xfId="1" applyFill="1" applyBorder="1"/>
    <xf numFmtId="0" fontId="8" fillId="2" borderId="0" xfId="1" applyFont="1" applyFill="1"/>
    <xf numFmtId="167" fontId="3" fillId="4" borderId="0" xfId="1" applyNumberFormat="1" applyFill="1"/>
    <xf numFmtId="0" fontId="1" fillId="2" borderId="0" xfId="2" applyFill="1" applyProtection="1">
      <protection locked="0" hidden="1"/>
    </xf>
    <xf numFmtId="0" fontId="9" fillId="3" borderId="9" xfId="1" applyFont="1" applyFill="1" applyBorder="1" applyAlignment="1">
      <alignment horizontal="right"/>
    </xf>
    <xf numFmtId="165" fontId="10" fillId="3" borderId="0" xfId="1" applyNumberFormat="1" applyFont="1" applyFill="1"/>
    <xf numFmtId="164" fontId="3" fillId="3" borderId="0" xfId="1" applyNumberFormat="1" applyFill="1"/>
    <xf numFmtId="165" fontId="5" fillId="4" borderId="2" xfId="1" applyNumberFormat="1" applyFont="1" applyFill="1" applyBorder="1"/>
  </cellXfs>
  <cellStyles count="4">
    <cellStyle name="Normaallaad 4 2" xfId="1" xr:uid="{D37D3DCA-3232-4195-8F51-B1CF5F935729}"/>
    <cellStyle name="Normal" xfId="0" builtinId="0"/>
    <cellStyle name="Normal 7" xfId="2" xr:uid="{FCD64D81-0F24-427F-A25E-1E8DF8FCDBF7}"/>
    <cellStyle name="Percent 5" xfId="3" xr:uid="{8C2E1F2D-B708-4114-9DB0-7FDAF8C4C4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Peeter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eterS/AppData/Local/Temp/900490_Kommunismiohvrite_memoriaal_eelarve-progno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W1">
            <v>128</v>
          </cell>
        </row>
      </sheetData>
      <sheetData sheetId="7"/>
      <sheetData sheetId="8">
        <row r="1">
          <cell r="N1" t="e">
            <v>#N/A</v>
          </cell>
        </row>
        <row r="4">
          <cell r="L4" t="str">
            <v>900204</v>
          </cell>
        </row>
      </sheetData>
      <sheetData sheetId="9">
        <row r="1">
          <cell r="B1" t="str">
            <v>jaan 14</v>
          </cell>
        </row>
        <row r="17">
          <cell r="D17">
            <v>22</v>
          </cell>
        </row>
        <row r="20">
          <cell r="D20">
            <v>38</v>
          </cell>
        </row>
      </sheetData>
      <sheetData sheetId="10"/>
      <sheetData sheetId="11">
        <row r="119"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1849.88</v>
          </cell>
          <cell r="U119">
            <v>1945.65</v>
          </cell>
          <cell r="V119">
            <v>5889.3900000000012</v>
          </cell>
          <cell r="W119">
            <v>3780.68</v>
          </cell>
          <cell r="X119">
            <v>12005</v>
          </cell>
          <cell r="Y119">
            <v>9955</v>
          </cell>
          <cell r="Z119">
            <v>27475</v>
          </cell>
          <cell r="AA119">
            <v>14955</v>
          </cell>
          <cell r="AB119">
            <v>47855</v>
          </cell>
          <cell r="AC119">
            <v>9955</v>
          </cell>
          <cell r="AD119">
            <v>9955</v>
          </cell>
          <cell r="AE119">
            <v>36955</v>
          </cell>
          <cell r="AF119">
            <v>9955</v>
          </cell>
          <cell r="AG119">
            <v>74955</v>
          </cell>
          <cell r="AH119">
            <v>1455</v>
          </cell>
          <cell r="AI119">
            <v>1455</v>
          </cell>
          <cell r="AJ119">
            <v>55455</v>
          </cell>
          <cell r="AK119">
            <v>11455</v>
          </cell>
          <cell r="AL119">
            <v>37455</v>
          </cell>
          <cell r="AM119">
            <v>1455</v>
          </cell>
          <cell r="AN119">
            <v>1455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10000</v>
          </cell>
          <cell r="AT119">
            <v>18000</v>
          </cell>
          <cell r="AU119">
            <v>0</v>
          </cell>
          <cell r="AV119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</sheetNames>
    <sheetDataSet>
      <sheetData sheetId="0">
        <row r="4">
          <cell r="F4" t="str">
            <v>Kommunismiohvrite Memoriaal</v>
          </cell>
        </row>
        <row r="5">
          <cell r="F5" t="str">
            <v>900490</v>
          </cell>
        </row>
        <row r="6">
          <cell r="F6" t="str">
            <v>Maarjamäe, Tallinn</v>
          </cell>
        </row>
        <row r="7">
          <cell r="F7">
            <v>405135</v>
          </cell>
        </row>
      </sheetData>
      <sheetData sheetId="1" refreshError="1"/>
      <sheetData sheetId="2">
        <row r="24">
          <cell r="B24" t="str">
            <v>2.2. Kinnisvara omandamise ja väärtustamise kulud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EBD73-3E4E-4D9A-B80D-65E0EDB6CAFB}">
  <dimension ref="A1:AD392"/>
  <sheetViews>
    <sheetView tabSelected="1" workbookViewId="0">
      <selection activeCell="J27" sqref="J27"/>
    </sheetView>
  </sheetViews>
  <sheetFormatPr defaultRowHeight="15" x14ac:dyDescent="0.25"/>
  <cols>
    <col min="1" max="1" width="16.7109375" style="3" customWidth="1"/>
    <col min="2" max="2" width="7.85546875" style="3" customWidth="1"/>
    <col min="3" max="3" width="14.7109375" style="3" customWidth="1"/>
    <col min="4" max="4" width="14.28515625" style="3" customWidth="1"/>
    <col min="5" max="7" width="14.7109375" style="3" customWidth="1"/>
    <col min="8" max="8" width="9.140625" style="3"/>
    <col min="9" max="9" width="10" style="3" bestFit="1" customWidth="1"/>
    <col min="10" max="10" width="12.42578125" style="3" bestFit="1" customWidth="1"/>
    <col min="11" max="11" width="11" style="3" customWidth="1"/>
    <col min="12" max="16" width="9.140625" style="3"/>
    <col min="17" max="17" width="11.42578125" style="3" bestFit="1" customWidth="1"/>
    <col min="18" max="20" width="9.140625" style="3"/>
    <col min="21" max="21" width="11.85546875" style="3" bestFit="1" customWidth="1"/>
    <col min="22" max="257" width="9.140625" style="3"/>
    <col min="258" max="258" width="7.85546875" style="3" customWidth="1"/>
    <col min="259" max="259" width="14.7109375" style="3" customWidth="1"/>
    <col min="260" max="260" width="14.28515625" style="3" customWidth="1"/>
    <col min="261" max="263" width="14.7109375" style="3" customWidth="1"/>
    <col min="264" max="266" width="9.140625" style="3"/>
    <col min="267" max="267" width="11" style="3" customWidth="1"/>
    <col min="268" max="513" width="9.140625" style="3"/>
    <col min="514" max="514" width="7.85546875" style="3" customWidth="1"/>
    <col min="515" max="515" width="14.7109375" style="3" customWidth="1"/>
    <col min="516" max="516" width="14.28515625" style="3" customWidth="1"/>
    <col min="517" max="519" width="14.7109375" style="3" customWidth="1"/>
    <col min="520" max="522" width="9.140625" style="3"/>
    <col min="523" max="523" width="11" style="3" customWidth="1"/>
    <col min="524" max="769" width="9.140625" style="3"/>
    <col min="770" max="770" width="7.85546875" style="3" customWidth="1"/>
    <col min="771" max="771" width="14.7109375" style="3" customWidth="1"/>
    <col min="772" max="772" width="14.28515625" style="3" customWidth="1"/>
    <col min="773" max="775" width="14.7109375" style="3" customWidth="1"/>
    <col min="776" max="778" width="9.140625" style="3"/>
    <col min="779" max="779" width="11" style="3" customWidth="1"/>
    <col min="780" max="1025" width="9.140625" style="3"/>
    <col min="1026" max="1026" width="7.85546875" style="3" customWidth="1"/>
    <col min="1027" max="1027" width="14.7109375" style="3" customWidth="1"/>
    <col min="1028" max="1028" width="14.28515625" style="3" customWidth="1"/>
    <col min="1029" max="1031" width="14.7109375" style="3" customWidth="1"/>
    <col min="1032" max="1034" width="9.140625" style="3"/>
    <col min="1035" max="1035" width="11" style="3" customWidth="1"/>
    <col min="1036" max="1281" width="9.140625" style="3"/>
    <col min="1282" max="1282" width="7.85546875" style="3" customWidth="1"/>
    <col min="1283" max="1283" width="14.7109375" style="3" customWidth="1"/>
    <col min="1284" max="1284" width="14.28515625" style="3" customWidth="1"/>
    <col min="1285" max="1287" width="14.7109375" style="3" customWidth="1"/>
    <col min="1288" max="1290" width="9.140625" style="3"/>
    <col min="1291" max="1291" width="11" style="3" customWidth="1"/>
    <col min="1292" max="1537" width="9.140625" style="3"/>
    <col min="1538" max="1538" width="7.85546875" style="3" customWidth="1"/>
    <col min="1539" max="1539" width="14.7109375" style="3" customWidth="1"/>
    <col min="1540" max="1540" width="14.28515625" style="3" customWidth="1"/>
    <col min="1541" max="1543" width="14.7109375" style="3" customWidth="1"/>
    <col min="1544" max="1546" width="9.140625" style="3"/>
    <col min="1547" max="1547" width="11" style="3" customWidth="1"/>
    <col min="1548" max="1793" width="9.140625" style="3"/>
    <col min="1794" max="1794" width="7.85546875" style="3" customWidth="1"/>
    <col min="1795" max="1795" width="14.7109375" style="3" customWidth="1"/>
    <col min="1796" max="1796" width="14.28515625" style="3" customWidth="1"/>
    <col min="1797" max="1799" width="14.7109375" style="3" customWidth="1"/>
    <col min="1800" max="1802" width="9.140625" style="3"/>
    <col min="1803" max="1803" width="11" style="3" customWidth="1"/>
    <col min="1804" max="2049" width="9.140625" style="3"/>
    <col min="2050" max="2050" width="7.85546875" style="3" customWidth="1"/>
    <col min="2051" max="2051" width="14.7109375" style="3" customWidth="1"/>
    <col min="2052" max="2052" width="14.28515625" style="3" customWidth="1"/>
    <col min="2053" max="2055" width="14.7109375" style="3" customWidth="1"/>
    <col min="2056" max="2058" width="9.140625" style="3"/>
    <col min="2059" max="2059" width="11" style="3" customWidth="1"/>
    <col min="2060" max="2305" width="9.140625" style="3"/>
    <col min="2306" max="2306" width="7.85546875" style="3" customWidth="1"/>
    <col min="2307" max="2307" width="14.7109375" style="3" customWidth="1"/>
    <col min="2308" max="2308" width="14.28515625" style="3" customWidth="1"/>
    <col min="2309" max="2311" width="14.7109375" style="3" customWidth="1"/>
    <col min="2312" max="2314" width="9.140625" style="3"/>
    <col min="2315" max="2315" width="11" style="3" customWidth="1"/>
    <col min="2316" max="2561" width="9.140625" style="3"/>
    <col min="2562" max="2562" width="7.85546875" style="3" customWidth="1"/>
    <col min="2563" max="2563" width="14.7109375" style="3" customWidth="1"/>
    <col min="2564" max="2564" width="14.28515625" style="3" customWidth="1"/>
    <col min="2565" max="2567" width="14.7109375" style="3" customWidth="1"/>
    <col min="2568" max="2570" width="9.140625" style="3"/>
    <col min="2571" max="2571" width="11" style="3" customWidth="1"/>
    <col min="2572" max="2817" width="9.140625" style="3"/>
    <col min="2818" max="2818" width="7.85546875" style="3" customWidth="1"/>
    <col min="2819" max="2819" width="14.7109375" style="3" customWidth="1"/>
    <col min="2820" max="2820" width="14.28515625" style="3" customWidth="1"/>
    <col min="2821" max="2823" width="14.7109375" style="3" customWidth="1"/>
    <col min="2824" max="2826" width="9.140625" style="3"/>
    <col min="2827" max="2827" width="11" style="3" customWidth="1"/>
    <col min="2828" max="3073" width="9.140625" style="3"/>
    <col min="3074" max="3074" width="7.85546875" style="3" customWidth="1"/>
    <col min="3075" max="3075" width="14.7109375" style="3" customWidth="1"/>
    <col min="3076" max="3076" width="14.28515625" style="3" customWidth="1"/>
    <col min="3077" max="3079" width="14.7109375" style="3" customWidth="1"/>
    <col min="3080" max="3082" width="9.140625" style="3"/>
    <col min="3083" max="3083" width="11" style="3" customWidth="1"/>
    <col min="3084" max="3329" width="9.140625" style="3"/>
    <col min="3330" max="3330" width="7.85546875" style="3" customWidth="1"/>
    <col min="3331" max="3331" width="14.7109375" style="3" customWidth="1"/>
    <col min="3332" max="3332" width="14.28515625" style="3" customWidth="1"/>
    <col min="3333" max="3335" width="14.7109375" style="3" customWidth="1"/>
    <col min="3336" max="3338" width="9.140625" style="3"/>
    <col min="3339" max="3339" width="11" style="3" customWidth="1"/>
    <col min="3340" max="3585" width="9.140625" style="3"/>
    <col min="3586" max="3586" width="7.85546875" style="3" customWidth="1"/>
    <col min="3587" max="3587" width="14.7109375" style="3" customWidth="1"/>
    <col min="3588" max="3588" width="14.28515625" style="3" customWidth="1"/>
    <col min="3589" max="3591" width="14.7109375" style="3" customWidth="1"/>
    <col min="3592" max="3594" width="9.140625" style="3"/>
    <col min="3595" max="3595" width="11" style="3" customWidth="1"/>
    <col min="3596" max="3841" width="9.140625" style="3"/>
    <col min="3842" max="3842" width="7.85546875" style="3" customWidth="1"/>
    <col min="3843" max="3843" width="14.7109375" style="3" customWidth="1"/>
    <col min="3844" max="3844" width="14.28515625" style="3" customWidth="1"/>
    <col min="3845" max="3847" width="14.7109375" style="3" customWidth="1"/>
    <col min="3848" max="3850" width="9.140625" style="3"/>
    <col min="3851" max="3851" width="11" style="3" customWidth="1"/>
    <col min="3852" max="4097" width="9.140625" style="3"/>
    <col min="4098" max="4098" width="7.85546875" style="3" customWidth="1"/>
    <col min="4099" max="4099" width="14.7109375" style="3" customWidth="1"/>
    <col min="4100" max="4100" width="14.28515625" style="3" customWidth="1"/>
    <col min="4101" max="4103" width="14.7109375" style="3" customWidth="1"/>
    <col min="4104" max="4106" width="9.140625" style="3"/>
    <col min="4107" max="4107" width="11" style="3" customWidth="1"/>
    <col min="4108" max="4353" width="9.140625" style="3"/>
    <col min="4354" max="4354" width="7.85546875" style="3" customWidth="1"/>
    <col min="4355" max="4355" width="14.7109375" style="3" customWidth="1"/>
    <col min="4356" max="4356" width="14.28515625" style="3" customWidth="1"/>
    <col min="4357" max="4359" width="14.7109375" style="3" customWidth="1"/>
    <col min="4360" max="4362" width="9.140625" style="3"/>
    <col min="4363" max="4363" width="11" style="3" customWidth="1"/>
    <col min="4364" max="4609" width="9.140625" style="3"/>
    <col min="4610" max="4610" width="7.85546875" style="3" customWidth="1"/>
    <col min="4611" max="4611" width="14.7109375" style="3" customWidth="1"/>
    <col min="4612" max="4612" width="14.28515625" style="3" customWidth="1"/>
    <col min="4613" max="4615" width="14.7109375" style="3" customWidth="1"/>
    <col min="4616" max="4618" width="9.140625" style="3"/>
    <col min="4619" max="4619" width="11" style="3" customWidth="1"/>
    <col min="4620" max="4865" width="9.140625" style="3"/>
    <col min="4866" max="4866" width="7.85546875" style="3" customWidth="1"/>
    <col min="4867" max="4867" width="14.7109375" style="3" customWidth="1"/>
    <col min="4868" max="4868" width="14.28515625" style="3" customWidth="1"/>
    <col min="4869" max="4871" width="14.7109375" style="3" customWidth="1"/>
    <col min="4872" max="4874" width="9.140625" style="3"/>
    <col min="4875" max="4875" width="11" style="3" customWidth="1"/>
    <col min="4876" max="5121" width="9.140625" style="3"/>
    <col min="5122" max="5122" width="7.85546875" style="3" customWidth="1"/>
    <col min="5123" max="5123" width="14.7109375" style="3" customWidth="1"/>
    <col min="5124" max="5124" width="14.28515625" style="3" customWidth="1"/>
    <col min="5125" max="5127" width="14.7109375" style="3" customWidth="1"/>
    <col min="5128" max="5130" width="9.140625" style="3"/>
    <col min="5131" max="5131" width="11" style="3" customWidth="1"/>
    <col min="5132" max="5377" width="9.140625" style="3"/>
    <col min="5378" max="5378" width="7.85546875" style="3" customWidth="1"/>
    <col min="5379" max="5379" width="14.7109375" style="3" customWidth="1"/>
    <col min="5380" max="5380" width="14.28515625" style="3" customWidth="1"/>
    <col min="5381" max="5383" width="14.7109375" style="3" customWidth="1"/>
    <col min="5384" max="5386" width="9.140625" style="3"/>
    <col min="5387" max="5387" width="11" style="3" customWidth="1"/>
    <col min="5388" max="5633" width="9.140625" style="3"/>
    <col min="5634" max="5634" width="7.85546875" style="3" customWidth="1"/>
    <col min="5635" max="5635" width="14.7109375" style="3" customWidth="1"/>
    <col min="5636" max="5636" width="14.28515625" style="3" customWidth="1"/>
    <col min="5637" max="5639" width="14.7109375" style="3" customWidth="1"/>
    <col min="5640" max="5642" width="9.140625" style="3"/>
    <col min="5643" max="5643" width="11" style="3" customWidth="1"/>
    <col min="5644" max="5889" width="9.140625" style="3"/>
    <col min="5890" max="5890" width="7.85546875" style="3" customWidth="1"/>
    <col min="5891" max="5891" width="14.7109375" style="3" customWidth="1"/>
    <col min="5892" max="5892" width="14.28515625" style="3" customWidth="1"/>
    <col min="5893" max="5895" width="14.7109375" style="3" customWidth="1"/>
    <col min="5896" max="5898" width="9.140625" style="3"/>
    <col min="5899" max="5899" width="11" style="3" customWidth="1"/>
    <col min="5900" max="6145" width="9.140625" style="3"/>
    <col min="6146" max="6146" width="7.85546875" style="3" customWidth="1"/>
    <col min="6147" max="6147" width="14.7109375" style="3" customWidth="1"/>
    <col min="6148" max="6148" width="14.28515625" style="3" customWidth="1"/>
    <col min="6149" max="6151" width="14.7109375" style="3" customWidth="1"/>
    <col min="6152" max="6154" width="9.140625" style="3"/>
    <col min="6155" max="6155" width="11" style="3" customWidth="1"/>
    <col min="6156" max="6401" width="9.140625" style="3"/>
    <col min="6402" max="6402" width="7.85546875" style="3" customWidth="1"/>
    <col min="6403" max="6403" width="14.7109375" style="3" customWidth="1"/>
    <col min="6404" max="6404" width="14.28515625" style="3" customWidth="1"/>
    <col min="6405" max="6407" width="14.7109375" style="3" customWidth="1"/>
    <col min="6408" max="6410" width="9.140625" style="3"/>
    <col min="6411" max="6411" width="11" style="3" customWidth="1"/>
    <col min="6412" max="6657" width="9.140625" style="3"/>
    <col min="6658" max="6658" width="7.85546875" style="3" customWidth="1"/>
    <col min="6659" max="6659" width="14.7109375" style="3" customWidth="1"/>
    <col min="6660" max="6660" width="14.28515625" style="3" customWidth="1"/>
    <col min="6661" max="6663" width="14.7109375" style="3" customWidth="1"/>
    <col min="6664" max="6666" width="9.140625" style="3"/>
    <col min="6667" max="6667" width="11" style="3" customWidth="1"/>
    <col min="6668" max="6913" width="9.140625" style="3"/>
    <col min="6914" max="6914" width="7.85546875" style="3" customWidth="1"/>
    <col min="6915" max="6915" width="14.7109375" style="3" customWidth="1"/>
    <col min="6916" max="6916" width="14.28515625" style="3" customWidth="1"/>
    <col min="6917" max="6919" width="14.7109375" style="3" customWidth="1"/>
    <col min="6920" max="6922" width="9.140625" style="3"/>
    <col min="6923" max="6923" width="11" style="3" customWidth="1"/>
    <col min="6924" max="7169" width="9.140625" style="3"/>
    <col min="7170" max="7170" width="7.85546875" style="3" customWidth="1"/>
    <col min="7171" max="7171" width="14.7109375" style="3" customWidth="1"/>
    <col min="7172" max="7172" width="14.28515625" style="3" customWidth="1"/>
    <col min="7173" max="7175" width="14.7109375" style="3" customWidth="1"/>
    <col min="7176" max="7178" width="9.140625" style="3"/>
    <col min="7179" max="7179" width="11" style="3" customWidth="1"/>
    <col min="7180" max="7425" width="9.140625" style="3"/>
    <col min="7426" max="7426" width="7.85546875" style="3" customWidth="1"/>
    <col min="7427" max="7427" width="14.7109375" style="3" customWidth="1"/>
    <col min="7428" max="7428" width="14.28515625" style="3" customWidth="1"/>
    <col min="7429" max="7431" width="14.7109375" style="3" customWidth="1"/>
    <col min="7432" max="7434" width="9.140625" style="3"/>
    <col min="7435" max="7435" width="11" style="3" customWidth="1"/>
    <col min="7436" max="7681" width="9.140625" style="3"/>
    <col min="7682" max="7682" width="7.85546875" style="3" customWidth="1"/>
    <col min="7683" max="7683" width="14.7109375" style="3" customWidth="1"/>
    <col min="7684" max="7684" width="14.28515625" style="3" customWidth="1"/>
    <col min="7685" max="7687" width="14.7109375" style="3" customWidth="1"/>
    <col min="7688" max="7690" width="9.140625" style="3"/>
    <col min="7691" max="7691" width="11" style="3" customWidth="1"/>
    <col min="7692" max="7937" width="9.140625" style="3"/>
    <col min="7938" max="7938" width="7.85546875" style="3" customWidth="1"/>
    <col min="7939" max="7939" width="14.7109375" style="3" customWidth="1"/>
    <col min="7940" max="7940" width="14.28515625" style="3" customWidth="1"/>
    <col min="7941" max="7943" width="14.7109375" style="3" customWidth="1"/>
    <col min="7944" max="7946" width="9.140625" style="3"/>
    <col min="7947" max="7947" width="11" style="3" customWidth="1"/>
    <col min="7948" max="8193" width="9.140625" style="3"/>
    <col min="8194" max="8194" width="7.85546875" style="3" customWidth="1"/>
    <col min="8195" max="8195" width="14.7109375" style="3" customWidth="1"/>
    <col min="8196" max="8196" width="14.28515625" style="3" customWidth="1"/>
    <col min="8197" max="8199" width="14.7109375" style="3" customWidth="1"/>
    <col min="8200" max="8202" width="9.140625" style="3"/>
    <col min="8203" max="8203" width="11" style="3" customWidth="1"/>
    <col min="8204" max="8449" width="9.140625" style="3"/>
    <col min="8450" max="8450" width="7.85546875" style="3" customWidth="1"/>
    <col min="8451" max="8451" width="14.7109375" style="3" customWidth="1"/>
    <col min="8452" max="8452" width="14.28515625" style="3" customWidth="1"/>
    <col min="8453" max="8455" width="14.7109375" style="3" customWidth="1"/>
    <col min="8456" max="8458" width="9.140625" style="3"/>
    <col min="8459" max="8459" width="11" style="3" customWidth="1"/>
    <col min="8460" max="8705" width="9.140625" style="3"/>
    <col min="8706" max="8706" width="7.85546875" style="3" customWidth="1"/>
    <col min="8707" max="8707" width="14.7109375" style="3" customWidth="1"/>
    <col min="8708" max="8708" width="14.28515625" style="3" customWidth="1"/>
    <col min="8709" max="8711" width="14.7109375" style="3" customWidth="1"/>
    <col min="8712" max="8714" width="9.140625" style="3"/>
    <col min="8715" max="8715" width="11" style="3" customWidth="1"/>
    <col min="8716" max="8961" width="9.140625" style="3"/>
    <col min="8962" max="8962" width="7.85546875" style="3" customWidth="1"/>
    <col min="8963" max="8963" width="14.7109375" style="3" customWidth="1"/>
    <col min="8964" max="8964" width="14.28515625" style="3" customWidth="1"/>
    <col min="8965" max="8967" width="14.7109375" style="3" customWidth="1"/>
    <col min="8968" max="8970" width="9.140625" style="3"/>
    <col min="8971" max="8971" width="11" style="3" customWidth="1"/>
    <col min="8972" max="9217" width="9.140625" style="3"/>
    <col min="9218" max="9218" width="7.85546875" style="3" customWidth="1"/>
    <col min="9219" max="9219" width="14.7109375" style="3" customWidth="1"/>
    <col min="9220" max="9220" width="14.28515625" style="3" customWidth="1"/>
    <col min="9221" max="9223" width="14.7109375" style="3" customWidth="1"/>
    <col min="9224" max="9226" width="9.140625" style="3"/>
    <col min="9227" max="9227" width="11" style="3" customWidth="1"/>
    <col min="9228" max="9473" width="9.140625" style="3"/>
    <col min="9474" max="9474" width="7.85546875" style="3" customWidth="1"/>
    <col min="9475" max="9475" width="14.7109375" style="3" customWidth="1"/>
    <col min="9476" max="9476" width="14.28515625" style="3" customWidth="1"/>
    <col min="9477" max="9479" width="14.7109375" style="3" customWidth="1"/>
    <col min="9480" max="9482" width="9.140625" style="3"/>
    <col min="9483" max="9483" width="11" style="3" customWidth="1"/>
    <col min="9484" max="9729" width="9.140625" style="3"/>
    <col min="9730" max="9730" width="7.85546875" style="3" customWidth="1"/>
    <col min="9731" max="9731" width="14.7109375" style="3" customWidth="1"/>
    <col min="9732" max="9732" width="14.28515625" style="3" customWidth="1"/>
    <col min="9733" max="9735" width="14.7109375" style="3" customWidth="1"/>
    <col min="9736" max="9738" width="9.140625" style="3"/>
    <col min="9739" max="9739" width="11" style="3" customWidth="1"/>
    <col min="9740" max="9985" width="9.140625" style="3"/>
    <col min="9986" max="9986" width="7.85546875" style="3" customWidth="1"/>
    <col min="9987" max="9987" width="14.7109375" style="3" customWidth="1"/>
    <col min="9988" max="9988" width="14.28515625" style="3" customWidth="1"/>
    <col min="9989" max="9991" width="14.7109375" style="3" customWidth="1"/>
    <col min="9992" max="9994" width="9.140625" style="3"/>
    <col min="9995" max="9995" width="11" style="3" customWidth="1"/>
    <col min="9996" max="10241" width="9.140625" style="3"/>
    <col min="10242" max="10242" width="7.85546875" style="3" customWidth="1"/>
    <col min="10243" max="10243" width="14.7109375" style="3" customWidth="1"/>
    <col min="10244" max="10244" width="14.28515625" style="3" customWidth="1"/>
    <col min="10245" max="10247" width="14.7109375" style="3" customWidth="1"/>
    <col min="10248" max="10250" width="9.140625" style="3"/>
    <col min="10251" max="10251" width="11" style="3" customWidth="1"/>
    <col min="10252" max="10497" width="9.140625" style="3"/>
    <col min="10498" max="10498" width="7.85546875" style="3" customWidth="1"/>
    <col min="10499" max="10499" width="14.7109375" style="3" customWidth="1"/>
    <col min="10500" max="10500" width="14.28515625" style="3" customWidth="1"/>
    <col min="10501" max="10503" width="14.7109375" style="3" customWidth="1"/>
    <col min="10504" max="10506" width="9.140625" style="3"/>
    <col min="10507" max="10507" width="11" style="3" customWidth="1"/>
    <col min="10508" max="10753" width="9.140625" style="3"/>
    <col min="10754" max="10754" width="7.85546875" style="3" customWidth="1"/>
    <col min="10755" max="10755" width="14.7109375" style="3" customWidth="1"/>
    <col min="10756" max="10756" width="14.28515625" style="3" customWidth="1"/>
    <col min="10757" max="10759" width="14.7109375" style="3" customWidth="1"/>
    <col min="10760" max="10762" width="9.140625" style="3"/>
    <col min="10763" max="10763" width="11" style="3" customWidth="1"/>
    <col min="10764" max="11009" width="9.140625" style="3"/>
    <col min="11010" max="11010" width="7.85546875" style="3" customWidth="1"/>
    <col min="11011" max="11011" width="14.7109375" style="3" customWidth="1"/>
    <col min="11012" max="11012" width="14.28515625" style="3" customWidth="1"/>
    <col min="11013" max="11015" width="14.7109375" style="3" customWidth="1"/>
    <col min="11016" max="11018" width="9.140625" style="3"/>
    <col min="11019" max="11019" width="11" style="3" customWidth="1"/>
    <col min="11020" max="11265" width="9.140625" style="3"/>
    <col min="11266" max="11266" width="7.85546875" style="3" customWidth="1"/>
    <col min="11267" max="11267" width="14.7109375" style="3" customWidth="1"/>
    <col min="11268" max="11268" width="14.28515625" style="3" customWidth="1"/>
    <col min="11269" max="11271" width="14.7109375" style="3" customWidth="1"/>
    <col min="11272" max="11274" width="9.140625" style="3"/>
    <col min="11275" max="11275" width="11" style="3" customWidth="1"/>
    <col min="11276" max="11521" width="9.140625" style="3"/>
    <col min="11522" max="11522" width="7.85546875" style="3" customWidth="1"/>
    <col min="11523" max="11523" width="14.7109375" style="3" customWidth="1"/>
    <col min="11524" max="11524" width="14.28515625" style="3" customWidth="1"/>
    <col min="11525" max="11527" width="14.7109375" style="3" customWidth="1"/>
    <col min="11528" max="11530" width="9.140625" style="3"/>
    <col min="11531" max="11531" width="11" style="3" customWidth="1"/>
    <col min="11532" max="11777" width="9.140625" style="3"/>
    <col min="11778" max="11778" width="7.85546875" style="3" customWidth="1"/>
    <col min="11779" max="11779" width="14.7109375" style="3" customWidth="1"/>
    <col min="11780" max="11780" width="14.28515625" style="3" customWidth="1"/>
    <col min="11781" max="11783" width="14.7109375" style="3" customWidth="1"/>
    <col min="11784" max="11786" width="9.140625" style="3"/>
    <col min="11787" max="11787" width="11" style="3" customWidth="1"/>
    <col min="11788" max="12033" width="9.140625" style="3"/>
    <col min="12034" max="12034" width="7.85546875" style="3" customWidth="1"/>
    <col min="12035" max="12035" width="14.7109375" style="3" customWidth="1"/>
    <col min="12036" max="12036" width="14.28515625" style="3" customWidth="1"/>
    <col min="12037" max="12039" width="14.7109375" style="3" customWidth="1"/>
    <col min="12040" max="12042" width="9.140625" style="3"/>
    <col min="12043" max="12043" width="11" style="3" customWidth="1"/>
    <col min="12044" max="12289" width="9.140625" style="3"/>
    <col min="12290" max="12290" width="7.85546875" style="3" customWidth="1"/>
    <col min="12291" max="12291" width="14.7109375" style="3" customWidth="1"/>
    <col min="12292" max="12292" width="14.28515625" style="3" customWidth="1"/>
    <col min="12293" max="12295" width="14.7109375" style="3" customWidth="1"/>
    <col min="12296" max="12298" width="9.140625" style="3"/>
    <col min="12299" max="12299" width="11" style="3" customWidth="1"/>
    <col min="12300" max="12545" width="9.140625" style="3"/>
    <col min="12546" max="12546" width="7.85546875" style="3" customWidth="1"/>
    <col min="12547" max="12547" width="14.7109375" style="3" customWidth="1"/>
    <col min="12548" max="12548" width="14.28515625" style="3" customWidth="1"/>
    <col min="12549" max="12551" width="14.7109375" style="3" customWidth="1"/>
    <col min="12552" max="12554" width="9.140625" style="3"/>
    <col min="12555" max="12555" width="11" style="3" customWidth="1"/>
    <col min="12556" max="12801" width="9.140625" style="3"/>
    <col min="12802" max="12802" width="7.85546875" style="3" customWidth="1"/>
    <col min="12803" max="12803" width="14.7109375" style="3" customWidth="1"/>
    <col min="12804" max="12804" width="14.28515625" style="3" customWidth="1"/>
    <col min="12805" max="12807" width="14.7109375" style="3" customWidth="1"/>
    <col min="12808" max="12810" width="9.140625" style="3"/>
    <col min="12811" max="12811" width="11" style="3" customWidth="1"/>
    <col min="12812" max="13057" width="9.140625" style="3"/>
    <col min="13058" max="13058" width="7.85546875" style="3" customWidth="1"/>
    <col min="13059" max="13059" width="14.7109375" style="3" customWidth="1"/>
    <col min="13060" max="13060" width="14.28515625" style="3" customWidth="1"/>
    <col min="13061" max="13063" width="14.7109375" style="3" customWidth="1"/>
    <col min="13064" max="13066" width="9.140625" style="3"/>
    <col min="13067" max="13067" width="11" style="3" customWidth="1"/>
    <col min="13068" max="13313" width="9.140625" style="3"/>
    <col min="13314" max="13314" width="7.85546875" style="3" customWidth="1"/>
    <col min="13315" max="13315" width="14.7109375" style="3" customWidth="1"/>
    <col min="13316" max="13316" width="14.28515625" style="3" customWidth="1"/>
    <col min="13317" max="13319" width="14.7109375" style="3" customWidth="1"/>
    <col min="13320" max="13322" width="9.140625" style="3"/>
    <col min="13323" max="13323" width="11" style="3" customWidth="1"/>
    <col min="13324" max="13569" width="9.140625" style="3"/>
    <col min="13570" max="13570" width="7.85546875" style="3" customWidth="1"/>
    <col min="13571" max="13571" width="14.7109375" style="3" customWidth="1"/>
    <col min="13572" max="13572" width="14.28515625" style="3" customWidth="1"/>
    <col min="13573" max="13575" width="14.7109375" style="3" customWidth="1"/>
    <col min="13576" max="13578" width="9.140625" style="3"/>
    <col min="13579" max="13579" width="11" style="3" customWidth="1"/>
    <col min="13580" max="13825" width="9.140625" style="3"/>
    <col min="13826" max="13826" width="7.85546875" style="3" customWidth="1"/>
    <col min="13827" max="13827" width="14.7109375" style="3" customWidth="1"/>
    <col min="13828" max="13828" width="14.28515625" style="3" customWidth="1"/>
    <col min="13829" max="13831" width="14.7109375" style="3" customWidth="1"/>
    <col min="13832" max="13834" width="9.140625" style="3"/>
    <col min="13835" max="13835" width="11" style="3" customWidth="1"/>
    <col min="13836" max="14081" width="9.140625" style="3"/>
    <col min="14082" max="14082" width="7.85546875" style="3" customWidth="1"/>
    <col min="14083" max="14083" width="14.7109375" style="3" customWidth="1"/>
    <col min="14084" max="14084" width="14.28515625" style="3" customWidth="1"/>
    <col min="14085" max="14087" width="14.7109375" style="3" customWidth="1"/>
    <col min="14088" max="14090" width="9.140625" style="3"/>
    <col min="14091" max="14091" width="11" style="3" customWidth="1"/>
    <col min="14092" max="14337" width="9.140625" style="3"/>
    <col min="14338" max="14338" width="7.85546875" style="3" customWidth="1"/>
    <col min="14339" max="14339" width="14.7109375" style="3" customWidth="1"/>
    <col min="14340" max="14340" width="14.28515625" style="3" customWidth="1"/>
    <col min="14341" max="14343" width="14.7109375" style="3" customWidth="1"/>
    <col min="14344" max="14346" width="9.140625" style="3"/>
    <col min="14347" max="14347" width="11" style="3" customWidth="1"/>
    <col min="14348" max="14593" width="9.140625" style="3"/>
    <col min="14594" max="14594" width="7.85546875" style="3" customWidth="1"/>
    <col min="14595" max="14595" width="14.7109375" style="3" customWidth="1"/>
    <col min="14596" max="14596" width="14.28515625" style="3" customWidth="1"/>
    <col min="14597" max="14599" width="14.7109375" style="3" customWidth="1"/>
    <col min="14600" max="14602" width="9.140625" style="3"/>
    <col min="14603" max="14603" width="11" style="3" customWidth="1"/>
    <col min="14604" max="14849" width="9.140625" style="3"/>
    <col min="14850" max="14850" width="7.85546875" style="3" customWidth="1"/>
    <col min="14851" max="14851" width="14.7109375" style="3" customWidth="1"/>
    <col min="14852" max="14852" width="14.28515625" style="3" customWidth="1"/>
    <col min="14853" max="14855" width="14.7109375" style="3" customWidth="1"/>
    <col min="14856" max="14858" width="9.140625" style="3"/>
    <col min="14859" max="14859" width="11" style="3" customWidth="1"/>
    <col min="14860" max="15105" width="9.140625" style="3"/>
    <col min="15106" max="15106" width="7.85546875" style="3" customWidth="1"/>
    <col min="15107" max="15107" width="14.7109375" style="3" customWidth="1"/>
    <col min="15108" max="15108" width="14.28515625" style="3" customWidth="1"/>
    <col min="15109" max="15111" width="14.7109375" style="3" customWidth="1"/>
    <col min="15112" max="15114" width="9.140625" style="3"/>
    <col min="15115" max="15115" width="11" style="3" customWidth="1"/>
    <col min="15116" max="15361" width="9.140625" style="3"/>
    <col min="15362" max="15362" width="7.85546875" style="3" customWidth="1"/>
    <col min="15363" max="15363" width="14.7109375" style="3" customWidth="1"/>
    <col min="15364" max="15364" width="14.28515625" style="3" customWidth="1"/>
    <col min="15365" max="15367" width="14.7109375" style="3" customWidth="1"/>
    <col min="15368" max="15370" width="9.140625" style="3"/>
    <col min="15371" max="15371" width="11" style="3" customWidth="1"/>
    <col min="15372" max="15617" width="9.140625" style="3"/>
    <col min="15618" max="15618" width="7.85546875" style="3" customWidth="1"/>
    <col min="15619" max="15619" width="14.7109375" style="3" customWidth="1"/>
    <col min="15620" max="15620" width="14.28515625" style="3" customWidth="1"/>
    <col min="15621" max="15623" width="14.7109375" style="3" customWidth="1"/>
    <col min="15624" max="15626" width="9.140625" style="3"/>
    <col min="15627" max="15627" width="11" style="3" customWidth="1"/>
    <col min="15628" max="15873" width="9.140625" style="3"/>
    <col min="15874" max="15874" width="7.85546875" style="3" customWidth="1"/>
    <col min="15875" max="15875" width="14.7109375" style="3" customWidth="1"/>
    <col min="15876" max="15876" width="14.28515625" style="3" customWidth="1"/>
    <col min="15877" max="15879" width="14.7109375" style="3" customWidth="1"/>
    <col min="15880" max="15882" width="9.140625" style="3"/>
    <col min="15883" max="15883" width="11" style="3" customWidth="1"/>
    <col min="15884" max="16129" width="9.140625" style="3"/>
    <col min="16130" max="16130" width="7.85546875" style="3" customWidth="1"/>
    <col min="16131" max="16131" width="14.7109375" style="3" customWidth="1"/>
    <col min="16132" max="16132" width="14.28515625" style="3" customWidth="1"/>
    <col min="16133" max="16135" width="14.7109375" style="3" customWidth="1"/>
    <col min="16136" max="16138" width="9.140625" style="3"/>
    <col min="16139" max="16139" width="11" style="3" customWidth="1"/>
    <col min="16140" max="16384" width="9.140625" style="3"/>
  </cols>
  <sheetData>
    <row r="1" spans="1:30" x14ac:dyDescent="0.25">
      <c r="A1" s="1"/>
      <c r="B1" s="1"/>
      <c r="C1" s="1"/>
      <c r="D1" s="1"/>
      <c r="E1" s="1"/>
      <c r="F1" s="1"/>
      <c r="G1" s="2"/>
    </row>
    <row r="2" spans="1:30" x14ac:dyDescent="0.25">
      <c r="A2" s="1"/>
      <c r="B2" s="1"/>
      <c r="C2" s="1"/>
      <c r="D2" s="1"/>
      <c r="E2" s="1"/>
      <c r="F2" s="4"/>
      <c r="G2" s="5"/>
    </row>
    <row r="3" spans="1:30" x14ac:dyDescent="0.25">
      <c r="A3" s="1"/>
      <c r="B3" s="1"/>
      <c r="C3" s="1"/>
      <c r="D3" s="1"/>
      <c r="E3" s="1"/>
      <c r="F3" s="4"/>
      <c r="G3" s="5"/>
    </row>
    <row r="4" spans="1:30" ht="21" x14ac:dyDescent="0.35">
      <c r="A4" s="1"/>
      <c r="B4" s="6" t="s">
        <v>0</v>
      </c>
      <c r="C4" s="1"/>
      <c r="D4" s="1"/>
      <c r="E4" s="7"/>
      <c r="F4" s="8"/>
      <c r="G4" s="1"/>
      <c r="N4" s="9"/>
      <c r="O4" s="10"/>
    </row>
    <row r="5" spans="1:30" x14ac:dyDescent="0.25">
      <c r="A5" s="1"/>
      <c r="B5" s="1"/>
      <c r="C5" s="1"/>
      <c r="D5" s="1"/>
      <c r="E5" s="1"/>
      <c r="F5" s="8"/>
      <c r="G5" s="1"/>
      <c r="N5" s="11"/>
      <c r="O5" s="10"/>
    </row>
    <row r="6" spans="1:30" x14ac:dyDescent="0.25">
      <c r="A6" s="1"/>
      <c r="B6" s="12" t="s">
        <v>1</v>
      </c>
      <c r="C6" s="13"/>
      <c r="D6" s="14"/>
      <c r="E6" s="35">
        <v>43831</v>
      </c>
      <c r="F6" s="15"/>
      <c r="G6" s="1"/>
      <c r="N6" s="16"/>
      <c r="O6" s="16"/>
    </row>
    <row r="7" spans="1:30" x14ac:dyDescent="0.25">
      <c r="A7" s="1"/>
      <c r="B7" s="17" t="s">
        <v>2</v>
      </c>
      <c r="C7" s="18"/>
      <c r="E7" s="19">
        <v>24</v>
      </c>
      <c r="F7" s="20" t="s">
        <v>3</v>
      </c>
      <c r="G7" s="1"/>
      <c r="N7" s="21"/>
      <c r="O7" s="21"/>
    </row>
    <row r="8" spans="1:30" x14ac:dyDescent="0.25">
      <c r="A8" s="1"/>
      <c r="B8" s="17" t="s">
        <v>5</v>
      </c>
      <c r="C8" s="18"/>
      <c r="E8" s="23">
        <f>9252.02</f>
        <v>9252.02</v>
      </c>
      <c r="F8" s="20" t="s">
        <v>4</v>
      </c>
      <c r="G8" s="1"/>
      <c r="N8" s="22"/>
      <c r="O8" s="22"/>
    </row>
    <row r="9" spans="1:30" x14ac:dyDescent="0.25">
      <c r="A9" s="1"/>
      <c r="B9" s="17" t="s">
        <v>6</v>
      </c>
      <c r="C9" s="18"/>
      <c r="E9" s="23">
        <v>0</v>
      </c>
      <c r="F9" s="20" t="s">
        <v>4</v>
      </c>
      <c r="G9" s="1"/>
      <c r="N9" s="21"/>
      <c r="O9" s="21"/>
      <c r="P9" s="22"/>
    </row>
    <row r="10" spans="1:30" x14ac:dyDescent="0.25">
      <c r="A10" s="1"/>
      <c r="B10" s="24" t="s">
        <v>14</v>
      </c>
      <c r="C10" s="25"/>
      <c r="D10" s="26"/>
      <c r="E10" s="27">
        <v>4.5999999999999999E-2</v>
      </c>
      <c r="F10" s="28"/>
      <c r="G10" s="29"/>
      <c r="N10" s="21"/>
      <c r="O10" s="21"/>
      <c r="P10" s="22"/>
    </row>
    <row r="11" spans="1:30" x14ac:dyDescent="0.25">
      <c r="A11" s="1"/>
      <c r="B11" s="19"/>
      <c r="C11" s="18"/>
      <c r="E11" s="30"/>
      <c r="F11" s="19"/>
      <c r="G11" s="29"/>
      <c r="I11" s="9"/>
      <c r="N11" s="21"/>
      <c r="O11" s="21"/>
      <c r="P11" s="22"/>
    </row>
    <row r="12" spans="1:30" x14ac:dyDescent="0.25">
      <c r="K12" s="31"/>
      <c r="L12" s="31"/>
      <c r="M12" s="21"/>
      <c r="N12" s="21"/>
      <c r="O12" s="21"/>
      <c r="P12" s="22"/>
    </row>
    <row r="13" spans="1:30" ht="15.75" thickBot="1" x14ac:dyDescent="0.3">
      <c r="A13" s="32" t="s">
        <v>7</v>
      </c>
      <c r="B13" s="32" t="s">
        <v>8</v>
      </c>
      <c r="C13" s="32" t="s">
        <v>9</v>
      </c>
      <c r="D13" s="32" t="s">
        <v>10</v>
      </c>
      <c r="E13" s="32" t="s">
        <v>11</v>
      </c>
      <c r="F13" s="32" t="s">
        <v>12</v>
      </c>
      <c r="G13" s="32" t="s">
        <v>13</v>
      </c>
      <c r="O13" s="21"/>
      <c r="P13" s="22"/>
      <c r="Y13" s="31"/>
      <c r="Z13" s="31"/>
      <c r="AA13" s="21"/>
      <c r="AB13" s="21"/>
      <c r="AC13" s="21"/>
      <c r="AD13" s="22"/>
    </row>
    <row r="14" spans="1:30" x14ac:dyDescent="0.25">
      <c r="A14" s="33">
        <f>E6</f>
        <v>43831</v>
      </c>
      <c r="B14" s="18">
        <v>1</v>
      </c>
      <c r="C14" s="9">
        <f>E8</f>
        <v>9252.02</v>
      </c>
      <c r="D14" s="9">
        <f t="shared" ref="D14:D37" si="0">ROUND(C14*$E$10/12,2)</f>
        <v>35.47</v>
      </c>
      <c r="E14" s="9">
        <f>F14-D14</f>
        <v>368.77</v>
      </c>
      <c r="F14" s="9">
        <f>ROUND(PMT($E$10/12,E7,-E8,E9),2)</f>
        <v>404.24</v>
      </c>
      <c r="G14" s="9">
        <f>C14-E14</f>
        <v>8883.25</v>
      </c>
      <c r="O14" s="21"/>
      <c r="P14" s="22"/>
      <c r="Y14" s="31"/>
      <c r="Z14" s="31"/>
      <c r="AA14" s="21"/>
      <c r="AB14" s="21"/>
      <c r="AC14" s="21"/>
      <c r="AD14" s="22"/>
    </row>
    <row r="15" spans="1:30" x14ac:dyDescent="0.25">
      <c r="A15" s="33">
        <f>EDATE(A14,1)</f>
        <v>43862</v>
      </c>
      <c r="B15" s="18">
        <v>2</v>
      </c>
      <c r="C15" s="9">
        <f>G14</f>
        <v>8883.25</v>
      </c>
      <c r="D15" s="9">
        <f t="shared" si="0"/>
        <v>34.049999999999997</v>
      </c>
      <c r="E15" s="9">
        <f>F15-D15</f>
        <v>370.19</v>
      </c>
      <c r="F15" s="9">
        <f>ROUND(PMT($E$10/12,E7,-E8,E9),2)</f>
        <v>404.24</v>
      </c>
      <c r="G15" s="9">
        <f>C15-E15</f>
        <v>8513.06</v>
      </c>
      <c r="O15" s="21"/>
      <c r="P15" s="22"/>
      <c r="Y15" s="31"/>
      <c r="Z15" s="31"/>
      <c r="AA15" s="21"/>
      <c r="AB15" s="21"/>
      <c r="AC15" s="21"/>
      <c r="AD15" s="22"/>
    </row>
    <row r="16" spans="1:30" x14ac:dyDescent="0.25">
      <c r="A16" s="33">
        <f>EDATE(A15,1)</f>
        <v>43891</v>
      </c>
      <c r="B16" s="18">
        <v>3</v>
      </c>
      <c r="C16" s="9">
        <f t="shared" ref="C16:C37" si="1">G15</f>
        <v>8513.06</v>
      </c>
      <c r="D16" s="9">
        <f t="shared" si="0"/>
        <v>32.630000000000003</v>
      </c>
      <c r="E16" s="9">
        <f t="shared" ref="E16:E37" si="2">F16-D16</f>
        <v>371.61</v>
      </c>
      <c r="F16" s="9">
        <f>F15</f>
        <v>404.24</v>
      </c>
      <c r="G16" s="9">
        <f t="shared" ref="G16:G37" si="3">C16-E16</f>
        <v>8141.45</v>
      </c>
      <c r="O16" s="21"/>
      <c r="P16" s="22"/>
      <c r="Y16" s="31"/>
      <c r="Z16" s="31"/>
      <c r="AA16" s="21"/>
      <c r="AB16" s="21"/>
      <c r="AC16" s="21"/>
      <c r="AD16" s="22"/>
    </row>
    <row r="17" spans="1:30" x14ac:dyDescent="0.25">
      <c r="A17" s="33">
        <f t="shared" ref="A17:A37" si="4">EDATE(A16,1)</f>
        <v>43922</v>
      </c>
      <c r="B17" s="18">
        <v>4</v>
      </c>
      <c r="C17" s="9">
        <f t="shared" si="1"/>
        <v>8141.45</v>
      </c>
      <c r="D17" s="9">
        <f t="shared" si="0"/>
        <v>31.21</v>
      </c>
      <c r="E17" s="9">
        <f t="shared" si="2"/>
        <v>373.03000000000003</v>
      </c>
      <c r="F17" s="9">
        <f>F16</f>
        <v>404.24</v>
      </c>
      <c r="G17" s="9">
        <f t="shared" si="3"/>
        <v>7768.42</v>
      </c>
      <c r="O17" s="21"/>
      <c r="P17" s="22"/>
      <c r="Y17" s="31"/>
      <c r="Z17" s="31"/>
      <c r="AA17" s="21"/>
      <c r="AB17" s="21"/>
      <c r="AC17" s="21"/>
      <c r="AD17" s="22"/>
    </row>
    <row r="18" spans="1:30" x14ac:dyDescent="0.25">
      <c r="A18" s="33">
        <f t="shared" si="4"/>
        <v>43952</v>
      </c>
      <c r="B18" s="18">
        <v>5</v>
      </c>
      <c r="C18" s="9">
        <f t="shared" si="1"/>
        <v>7768.42</v>
      </c>
      <c r="D18" s="9">
        <f t="shared" si="0"/>
        <v>29.78</v>
      </c>
      <c r="E18" s="9">
        <f t="shared" si="2"/>
        <v>374.46000000000004</v>
      </c>
      <c r="F18" s="9">
        <f t="shared" ref="F18:F37" si="5">F17</f>
        <v>404.24</v>
      </c>
      <c r="G18" s="9">
        <f t="shared" si="3"/>
        <v>7393.96</v>
      </c>
      <c r="O18" s="21"/>
      <c r="P18" s="22"/>
      <c r="Y18" s="31"/>
      <c r="Z18" s="31"/>
      <c r="AA18" s="21"/>
      <c r="AB18" s="21"/>
      <c r="AC18" s="21"/>
      <c r="AD18" s="22"/>
    </row>
    <row r="19" spans="1:30" x14ac:dyDescent="0.25">
      <c r="A19" s="33">
        <f t="shared" si="4"/>
        <v>43983</v>
      </c>
      <c r="B19" s="18">
        <v>6</v>
      </c>
      <c r="C19" s="9">
        <f t="shared" si="1"/>
        <v>7393.96</v>
      </c>
      <c r="D19" s="9">
        <f t="shared" si="0"/>
        <v>28.34</v>
      </c>
      <c r="E19" s="9">
        <f t="shared" si="2"/>
        <v>375.90000000000003</v>
      </c>
      <c r="F19" s="9">
        <f t="shared" si="5"/>
        <v>404.24</v>
      </c>
      <c r="G19" s="9">
        <f t="shared" si="3"/>
        <v>7018.06</v>
      </c>
      <c r="O19" s="21"/>
      <c r="P19" s="22"/>
      <c r="Y19" s="31"/>
      <c r="Z19" s="31"/>
      <c r="AA19" s="21"/>
      <c r="AB19" s="21"/>
      <c r="AC19" s="21"/>
      <c r="AD19" s="22"/>
    </row>
    <row r="20" spans="1:30" x14ac:dyDescent="0.25">
      <c r="A20" s="33">
        <f t="shared" si="4"/>
        <v>44013</v>
      </c>
      <c r="B20" s="18">
        <v>7</v>
      </c>
      <c r="C20" s="9">
        <f t="shared" si="1"/>
        <v>7018.06</v>
      </c>
      <c r="D20" s="9">
        <f t="shared" si="0"/>
        <v>26.9</v>
      </c>
      <c r="E20" s="9">
        <f t="shared" si="2"/>
        <v>377.34000000000003</v>
      </c>
      <c r="F20" s="9">
        <f t="shared" si="5"/>
        <v>404.24</v>
      </c>
      <c r="G20" s="9">
        <f t="shared" si="3"/>
        <v>6640.72</v>
      </c>
      <c r="O20" s="33"/>
      <c r="P20" s="18"/>
      <c r="Q20" s="8"/>
      <c r="R20" s="34"/>
      <c r="S20" s="34"/>
      <c r="T20" s="34"/>
      <c r="U20" s="34"/>
      <c r="Y20" s="31"/>
      <c r="Z20" s="31"/>
      <c r="AA20" s="21"/>
      <c r="AB20" s="21"/>
      <c r="AC20" s="21"/>
      <c r="AD20" s="22"/>
    </row>
    <row r="21" spans="1:30" x14ac:dyDescent="0.25">
      <c r="A21" s="33">
        <f>EDATE(A20,1)</f>
        <v>44044</v>
      </c>
      <c r="B21" s="18">
        <v>8</v>
      </c>
      <c r="C21" s="9">
        <f t="shared" si="1"/>
        <v>6640.72</v>
      </c>
      <c r="D21" s="9">
        <f t="shared" si="0"/>
        <v>25.46</v>
      </c>
      <c r="E21" s="9">
        <f t="shared" si="2"/>
        <v>378.78000000000003</v>
      </c>
      <c r="F21" s="9">
        <f t="shared" si="5"/>
        <v>404.24</v>
      </c>
      <c r="G21" s="9">
        <f t="shared" si="3"/>
        <v>6261.9400000000005</v>
      </c>
      <c r="O21" s="33"/>
      <c r="P21" s="18"/>
      <c r="Q21" s="8"/>
      <c r="R21" s="34"/>
      <c r="S21" s="34"/>
      <c r="T21" s="34"/>
      <c r="U21" s="34"/>
      <c r="Y21" s="31"/>
      <c r="Z21" s="31"/>
      <c r="AA21" s="21"/>
      <c r="AB21" s="21"/>
      <c r="AC21" s="21"/>
      <c r="AD21" s="22"/>
    </row>
    <row r="22" spans="1:30" x14ac:dyDescent="0.25">
      <c r="A22" s="33">
        <f t="shared" si="4"/>
        <v>44075</v>
      </c>
      <c r="B22" s="18">
        <v>9</v>
      </c>
      <c r="C22" s="9">
        <f t="shared" si="1"/>
        <v>6261.9400000000005</v>
      </c>
      <c r="D22" s="9">
        <f t="shared" si="0"/>
        <v>24</v>
      </c>
      <c r="E22" s="9">
        <f t="shared" si="2"/>
        <v>380.24</v>
      </c>
      <c r="F22" s="9">
        <f t="shared" si="5"/>
        <v>404.24</v>
      </c>
      <c r="G22" s="9">
        <f t="shared" si="3"/>
        <v>5881.7000000000007</v>
      </c>
      <c r="O22" s="33"/>
      <c r="P22" s="18"/>
      <c r="Q22" s="8"/>
      <c r="R22" s="34"/>
      <c r="S22" s="34"/>
      <c r="T22" s="34"/>
      <c r="U22" s="34"/>
      <c r="Y22" s="31"/>
      <c r="Z22" s="31"/>
      <c r="AA22" s="21"/>
      <c r="AB22" s="21"/>
      <c r="AC22" s="21"/>
      <c r="AD22" s="22"/>
    </row>
    <row r="23" spans="1:30" x14ac:dyDescent="0.25">
      <c r="A23" s="33">
        <f t="shared" si="4"/>
        <v>44105</v>
      </c>
      <c r="B23" s="18">
        <v>10</v>
      </c>
      <c r="C23" s="9">
        <f t="shared" si="1"/>
        <v>5881.7000000000007</v>
      </c>
      <c r="D23" s="9">
        <f t="shared" si="0"/>
        <v>22.55</v>
      </c>
      <c r="E23" s="9">
        <f t="shared" si="2"/>
        <v>381.69</v>
      </c>
      <c r="F23" s="9">
        <f t="shared" si="5"/>
        <v>404.24</v>
      </c>
      <c r="G23" s="9">
        <f t="shared" si="3"/>
        <v>5500.0100000000011</v>
      </c>
      <c r="O23" s="33"/>
      <c r="P23" s="18"/>
      <c r="Q23" s="8"/>
      <c r="R23" s="34"/>
      <c r="S23" s="34"/>
      <c r="T23" s="34"/>
      <c r="U23" s="34"/>
      <c r="Y23" s="31"/>
      <c r="Z23" s="31"/>
      <c r="AA23" s="21"/>
      <c r="AB23" s="21"/>
      <c r="AC23" s="21"/>
      <c r="AD23" s="22"/>
    </row>
    <row r="24" spans="1:30" x14ac:dyDescent="0.25">
      <c r="A24" s="33">
        <f t="shared" si="4"/>
        <v>44136</v>
      </c>
      <c r="B24" s="18">
        <v>11</v>
      </c>
      <c r="C24" s="9">
        <f t="shared" si="1"/>
        <v>5500.0100000000011</v>
      </c>
      <c r="D24" s="9">
        <f t="shared" si="0"/>
        <v>21.08</v>
      </c>
      <c r="E24" s="9">
        <f t="shared" si="2"/>
        <v>383.16</v>
      </c>
      <c r="F24" s="9">
        <f t="shared" si="5"/>
        <v>404.24</v>
      </c>
      <c r="G24" s="9">
        <f t="shared" si="3"/>
        <v>5116.8500000000013</v>
      </c>
      <c r="O24" s="33"/>
      <c r="P24" s="18"/>
      <c r="Q24" s="8"/>
      <c r="R24" s="34"/>
      <c r="S24" s="34"/>
      <c r="T24" s="34"/>
      <c r="U24" s="34"/>
    </row>
    <row r="25" spans="1:30" x14ac:dyDescent="0.25">
      <c r="A25" s="33">
        <f t="shared" si="4"/>
        <v>44166</v>
      </c>
      <c r="B25" s="18">
        <v>12</v>
      </c>
      <c r="C25" s="9">
        <f t="shared" si="1"/>
        <v>5116.8500000000013</v>
      </c>
      <c r="D25" s="9">
        <f t="shared" si="0"/>
        <v>19.61</v>
      </c>
      <c r="E25" s="9">
        <f t="shared" si="2"/>
        <v>384.63</v>
      </c>
      <c r="F25" s="9">
        <f t="shared" si="5"/>
        <v>404.24</v>
      </c>
      <c r="G25" s="9">
        <f t="shared" si="3"/>
        <v>4732.2200000000012</v>
      </c>
      <c r="O25" s="33"/>
      <c r="P25" s="18"/>
      <c r="Q25" s="8"/>
      <c r="R25" s="34"/>
      <c r="S25" s="34"/>
      <c r="T25" s="34"/>
      <c r="U25" s="34"/>
    </row>
    <row r="26" spans="1:30" x14ac:dyDescent="0.25">
      <c r="A26" s="33">
        <f t="shared" si="4"/>
        <v>44197</v>
      </c>
      <c r="B26" s="18">
        <v>13</v>
      </c>
      <c r="C26" s="9">
        <f t="shared" si="1"/>
        <v>4732.2200000000012</v>
      </c>
      <c r="D26" s="9">
        <f t="shared" si="0"/>
        <v>18.14</v>
      </c>
      <c r="E26" s="9">
        <f t="shared" si="2"/>
        <v>386.1</v>
      </c>
      <c r="F26" s="9">
        <f t="shared" si="5"/>
        <v>404.24</v>
      </c>
      <c r="G26" s="9">
        <f t="shared" si="3"/>
        <v>4346.1200000000008</v>
      </c>
      <c r="O26" s="33"/>
      <c r="P26" s="18"/>
      <c r="Q26" s="8"/>
      <c r="R26" s="34"/>
      <c r="S26" s="34"/>
      <c r="T26" s="34"/>
      <c r="U26" s="34"/>
    </row>
    <row r="27" spans="1:30" x14ac:dyDescent="0.25">
      <c r="A27" s="33">
        <f t="shared" si="4"/>
        <v>44228</v>
      </c>
      <c r="B27" s="18">
        <v>14</v>
      </c>
      <c r="C27" s="9">
        <f t="shared" si="1"/>
        <v>4346.1200000000008</v>
      </c>
      <c r="D27" s="9">
        <f t="shared" si="0"/>
        <v>16.66</v>
      </c>
      <c r="E27" s="9">
        <f t="shared" si="2"/>
        <v>387.58</v>
      </c>
      <c r="F27" s="9">
        <f t="shared" si="5"/>
        <v>404.24</v>
      </c>
      <c r="G27" s="9">
        <f t="shared" si="3"/>
        <v>3958.5400000000009</v>
      </c>
      <c r="O27" s="33"/>
      <c r="P27" s="18"/>
      <c r="Q27" s="8"/>
      <c r="R27" s="34"/>
      <c r="S27" s="34"/>
      <c r="T27" s="34"/>
      <c r="U27" s="34"/>
    </row>
    <row r="28" spans="1:30" x14ac:dyDescent="0.25">
      <c r="A28" s="33">
        <f t="shared" si="4"/>
        <v>44256</v>
      </c>
      <c r="B28" s="18">
        <v>15</v>
      </c>
      <c r="C28" s="9">
        <f t="shared" si="1"/>
        <v>3958.5400000000009</v>
      </c>
      <c r="D28" s="9">
        <f t="shared" si="0"/>
        <v>15.17</v>
      </c>
      <c r="E28" s="9">
        <f t="shared" si="2"/>
        <v>389.07</v>
      </c>
      <c r="F28" s="9">
        <f t="shared" si="5"/>
        <v>404.24</v>
      </c>
      <c r="G28" s="9">
        <f t="shared" si="3"/>
        <v>3569.4700000000007</v>
      </c>
      <c r="O28" s="33"/>
      <c r="P28" s="18"/>
      <c r="Q28" s="8"/>
      <c r="R28" s="34"/>
      <c r="S28" s="34"/>
      <c r="T28" s="34"/>
      <c r="U28" s="34"/>
    </row>
    <row r="29" spans="1:30" x14ac:dyDescent="0.25">
      <c r="A29" s="33">
        <f t="shared" si="4"/>
        <v>44287</v>
      </c>
      <c r="B29" s="18">
        <v>16</v>
      </c>
      <c r="C29" s="9">
        <f t="shared" si="1"/>
        <v>3569.4700000000007</v>
      </c>
      <c r="D29" s="9">
        <f t="shared" si="0"/>
        <v>13.68</v>
      </c>
      <c r="E29" s="9">
        <f t="shared" si="2"/>
        <v>390.56</v>
      </c>
      <c r="F29" s="9">
        <f t="shared" si="5"/>
        <v>404.24</v>
      </c>
      <c r="G29" s="9">
        <f t="shared" si="3"/>
        <v>3178.9100000000008</v>
      </c>
      <c r="O29" s="33"/>
      <c r="P29" s="18"/>
      <c r="Q29" s="8"/>
      <c r="R29" s="34"/>
      <c r="S29" s="34"/>
      <c r="T29" s="34"/>
      <c r="U29" s="34"/>
    </row>
    <row r="30" spans="1:30" x14ac:dyDescent="0.25">
      <c r="A30" s="33">
        <f t="shared" si="4"/>
        <v>44317</v>
      </c>
      <c r="B30" s="18">
        <v>17</v>
      </c>
      <c r="C30" s="9">
        <f t="shared" si="1"/>
        <v>3178.9100000000008</v>
      </c>
      <c r="D30" s="9">
        <f t="shared" si="0"/>
        <v>12.19</v>
      </c>
      <c r="E30" s="9">
        <f t="shared" si="2"/>
        <v>392.05</v>
      </c>
      <c r="F30" s="9">
        <f t="shared" si="5"/>
        <v>404.24</v>
      </c>
      <c r="G30" s="9">
        <f t="shared" si="3"/>
        <v>2786.8600000000006</v>
      </c>
      <c r="O30" s="33"/>
      <c r="P30" s="18"/>
      <c r="Q30" s="8"/>
      <c r="R30" s="34"/>
      <c r="S30" s="34"/>
      <c r="T30" s="34"/>
      <c r="U30" s="34"/>
    </row>
    <row r="31" spans="1:30" x14ac:dyDescent="0.25">
      <c r="A31" s="33">
        <f t="shared" si="4"/>
        <v>44348</v>
      </c>
      <c r="B31" s="18">
        <v>18</v>
      </c>
      <c r="C31" s="9">
        <f t="shared" si="1"/>
        <v>2786.8600000000006</v>
      </c>
      <c r="D31" s="9">
        <f t="shared" si="0"/>
        <v>10.68</v>
      </c>
      <c r="E31" s="9">
        <f t="shared" si="2"/>
        <v>393.56</v>
      </c>
      <c r="F31" s="9">
        <f t="shared" si="5"/>
        <v>404.24</v>
      </c>
      <c r="G31" s="9">
        <f t="shared" si="3"/>
        <v>2393.3000000000006</v>
      </c>
      <c r="O31" s="33"/>
      <c r="P31" s="18"/>
      <c r="Q31" s="8"/>
      <c r="R31" s="34"/>
      <c r="S31" s="34"/>
      <c r="T31" s="34"/>
      <c r="U31" s="34"/>
    </row>
    <row r="32" spans="1:30" x14ac:dyDescent="0.25">
      <c r="A32" s="33">
        <f t="shared" si="4"/>
        <v>44378</v>
      </c>
      <c r="B32" s="18">
        <v>19</v>
      </c>
      <c r="C32" s="9">
        <f t="shared" si="1"/>
        <v>2393.3000000000006</v>
      </c>
      <c r="D32" s="9">
        <f t="shared" si="0"/>
        <v>9.17</v>
      </c>
      <c r="E32" s="9">
        <f t="shared" si="2"/>
        <v>395.07</v>
      </c>
      <c r="F32" s="9">
        <f t="shared" si="5"/>
        <v>404.24</v>
      </c>
      <c r="G32" s="9">
        <f t="shared" si="3"/>
        <v>1998.2300000000007</v>
      </c>
      <c r="O32" s="33"/>
      <c r="P32" s="18"/>
      <c r="Q32" s="8"/>
      <c r="R32" s="34"/>
      <c r="S32" s="34"/>
      <c r="T32" s="34"/>
      <c r="U32" s="34"/>
    </row>
    <row r="33" spans="1:21" x14ac:dyDescent="0.25">
      <c r="A33" s="33">
        <f t="shared" si="4"/>
        <v>44409</v>
      </c>
      <c r="B33" s="18">
        <v>20</v>
      </c>
      <c r="C33" s="9">
        <f t="shared" si="1"/>
        <v>1998.2300000000007</v>
      </c>
      <c r="D33" s="9">
        <f t="shared" si="0"/>
        <v>7.66</v>
      </c>
      <c r="E33" s="9">
        <f t="shared" si="2"/>
        <v>396.58</v>
      </c>
      <c r="F33" s="9">
        <f t="shared" si="5"/>
        <v>404.24</v>
      </c>
      <c r="G33" s="9">
        <f t="shared" si="3"/>
        <v>1601.6500000000008</v>
      </c>
      <c r="O33" s="33"/>
      <c r="P33" s="18"/>
      <c r="Q33" s="8"/>
      <c r="R33" s="34"/>
      <c r="S33" s="34"/>
      <c r="T33" s="34"/>
      <c r="U33" s="34"/>
    </row>
    <row r="34" spans="1:21" x14ac:dyDescent="0.25">
      <c r="A34" s="33">
        <f t="shared" si="4"/>
        <v>44440</v>
      </c>
      <c r="B34" s="18">
        <v>21</v>
      </c>
      <c r="C34" s="9">
        <f t="shared" si="1"/>
        <v>1601.6500000000008</v>
      </c>
      <c r="D34" s="9">
        <f t="shared" si="0"/>
        <v>6.14</v>
      </c>
      <c r="E34" s="9">
        <f t="shared" si="2"/>
        <v>398.1</v>
      </c>
      <c r="F34" s="9">
        <f t="shared" si="5"/>
        <v>404.24</v>
      </c>
      <c r="G34" s="9">
        <f t="shared" si="3"/>
        <v>1203.5500000000006</v>
      </c>
      <c r="O34" s="33"/>
      <c r="P34" s="18"/>
      <c r="Q34" s="8"/>
      <c r="R34" s="34"/>
      <c r="S34" s="34"/>
      <c r="T34" s="34"/>
      <c r="U34" s="34"/>
    </row>
    <row r="35" spans="1:21" x14ac:dyDescent="0.25">
      <c r="A35" s="33">
        <f t="shared" si="4"/>
        <v>44470</v>
      </c>
      <c r="B35" s="18">
        <v>22</v>
      </c>
      <c r="C35" s="9">
        <f t="shared" si="1"/>
        <v>1203.5500000000006</v>
      </c>
      <c r="D35" s="9">
        <f t="shared" si="0"/>
        <v>4.6100000000000003</v>
      </c>
      <c r="E35" s="9">
        <f t="shared" si="2"/>
        <v>399.63</v>
      </c>
      <c r="F35" s="9">
        <f t="shared" si="5"/>
        <v>404.24</v>
      </c>
      <c r="G35" s="9">
        <f t="shared" si="3"/>
        <v>803.92000000000064</v>
      </c>
      <c r="O35" s="33"/>
      <c r="P35" s="18"/>
      <c r="Q35" s="8"/>
      <c r="R35" s="34"/>
      <c r="S35" s="34"/>
      <c r="T35" s="34"/>
      <c r="U35" s="34"/>
    </row>
    <row r="36" spans="1:21" x14ac:dyDescent="0.25">
      <c r="A36" s="33">
        <f t="shared" si="4"/>
        <v>44501</v>
      </c>
      <c r="B36" s="18">
        <v>23</v>
      </c>
      <c r="C36" s="9">
        <f t="shared" si="1"/>
        <v>803.92000000000064</v>
      </c>
      <c r="D36" s="9">
        <f t="shared" si="0"/>
        <v>3.08</v>
      </c>
      <c r="E36" s="9">
        <f t="shared" si="2"/>
        <v>401.16</v>
      </c>
      <c r="F36" s="9">
        <f t="shared" si="5"/>
        <v>404.24</v>
      </c>
      <c r="G36" s="9">
        <f t="shared" si="3"/>
        <v>402.76000000000062</v>
      </c>
      <c r="O36" s="33"/>
      <c r="P36" s="18"/>
      <c r="Q36" s="8"/>
      <c r="R36" s="34"/>
      <c r="S36" s="34"/>
      <c r="T36" s="34"/>
      <c r="U36" s="34"/>
    </row>
    <row r="37" spans="1:21" x14ac:dyDescent="0.25">
      <c r="A37" s="33">
        <f t="shared" si="4"/>
        <v>44531</v>
      </c>
      <c r="B37" s="18">
        <v>24</v>
      </c>
      <c r="C37" s="9">
        <f t="shared" si="1"/>
        <v>402.76000000000062</v>
      </c>
      <c r="D37" s="9">
        <f t="shared" si="0"/>
        <v>1.54</v>
      </c>
      <c r="E37" s="9">
        <f t="shared" si="2"/>
        <v>402.7</v>
      </c>
      <c r="F37" s="9">
        <f t="shared" si="5"/>
        <v>404.24</v>
      </c>
      <c r="G37" s="9">
        <f t="shared" si="3"/>
        <v>6.0000000000627551E-2</v>
      </c>
      <c r="O37" s="33"/>
      <c r="P37" s="18"/>
      <c r="Q37" s="8"/>
      <c r="R37" s="34"/>
      <c r="S37" s="34"/>
      <c r="T37" s="34"/>
      <c r="U37" s="34"/>
    </row>
    <row r="38" spans="1:21" x14ac:dyDescent="0.25">
      <c r="A38" s="33"/>
      <c r="B38" s="18"/>
      <c r="C38" s="9"/>
      <c r="D38" s="9"/>
      <c r="E38" s="9"/>
      <c r="F38" s="9"/>
      <c r="G38" s="9"/>
      <c r="O38" s="33"/>
      <c r="P38" s="18"/>
      <c r="Q38" s="8"/>
      <c r="R38" s="34"/>
      <c r="S38" s="34"/>
      <c r="T38" s="34"/>
      <c r="U38" s="34"/>
    </row>
    <row r="39" spans="1:21" x14ac:dyDescent="0.25">
      <c r="A39" s="33"/>
      <c r="B39" s="18"/>
      <c r="C39" s="9"/>
      <c r="D39" s="9"/>
      <c r="E39" s="9"/>
      <c r="F39" s="9"/>
      <c r="G39" s="9"/>
      <c r="O39" s="33"/>
      <c r="P39" s="18"/>
      <c r="Q39" s="8"/>
      <c r="R39" s="34"/>
      <c r="S39" s="34"/>
      <c r="T39" s="34"/>
      <c r="U39" s="34"/>
    </row>
    <row r="40" spans="1:21" x14ac:dyDescent="0.25">
      <c r="A40" s="33"/>
      <c r="B40" s="18"/>
      <c r="C40" s="9"/>
      <c r="D40" s="9"/>
      <c r="E40" s="9"/>
      <c r="F40" s="9"/>
      <c r="G40" s="9"/>
      <c r="O40" s="33"/>
      <c r="P40" s="18"/>
      <c r="Q40" s="8"/>
      <c r="R40" s="34"/>
      <c r="S40" s="34"/>
      <c r="T40" s="34"/>
      <c r="U40" s="34"/>
    </row>
    <row r="41" spans="1:21" x14ac:dyDescent="0.25">
      <c r="A41" s="33"/>
      <c r="B41" s="18"/>
      <c r="C41" s="9"/>
      <c r="D41" s="9"/>
      <c r="E41" s="9"/>
      <c r="F41" s="9"/>
      <c r="G41" s="9"/>
      <c r="O41" s="33"/>
      <c r="P41" s="18"/>
      <c r="Q41" s="8"/>
      <c r="R41" s="34"/>
      <c r="S41" s="34"/>
      <c r="T41" s="34"/>
      <c r="U41" s="34"/>
    </row>
    <row r="42" spans="1:21" x14ac:dyDescent="0.25">
      <c r="A42" s="33"/>
      <c r="B42" s="18"/>
      <c r="C42" s="9"/>
      <c r="D42" s="9"/>
      <c r="E42" s="9"/>
      <c r="F42" s="9"/>
      <c r="G42" s="9"/>
      <c r="O42" s="33"/>
      <c r="P42" s="18"/>
      <c r="Q42" s="8"/>
      <c r="R42" s="34"/>
      <c r="S42" s="34"/>
      <c r="T42" s="34"/>
      <c r="U42" s="34"/>
    </row>
    <row r="43" spans="1:21" x14ac:dyDescent="0.25">
      <c r="A43" s="33"/>
      <c r="B43" s="18"/>
      <c r="C43" s="9"/>
      <c r="D43" s="9"/>
      <c r="E43" s="9"/>
      <c r="F43" s="9"/>
      <c r="G43" s="9"/>
      <c r="O43" s="33"/>
      <c r="P43" s="18"/>
      <c r="Q43" s="8"/>
      <c r="R43" s="34"/>
      <c r="S43" s="34"/>
      <c r="T43" s="34"/>
      <c r="U43" s="34"/>
    </row>
    <row r="44" spans="1:21" x14ac:dyDescent="0.25">
      <c r="A44" s="33"/>
      <c r="B44" s="18"/>
      <c r="C44" s="9"/>
      <c r="D44" s="9"/>
      <c r="E44" s="9"/>
      <c r="F44" s="9"/>
      <c r="G44" s="9"/>
      <c r="O44" s="33"/>
      <c r="P44" s="18"/>
      <c r="Q44" s="8"/>
      <c r="R44" s="34"/>
      <c r="S44" s="34"/>
      <c r="T44" s="34"/>
      <c r="U44" s="34"/>
    </row>
    <row r="45" spans="1:21" x14ac:dyDescent="0.25">
      <c r="A45" s="33"/>
      <c r="B45" s="18"/>
      <c r="C45" s="9"/>
      <c r="D45" s="9"/>
      <c r="E45" s="9"/>
      <c r="F45" s="9"/>
      <c r="G45" s="9"/>
      <c r="O45" s="33"/>
      <c r="P45" s="18"/>
      <c r="Q45" s="8"/>
      <c r="R45" s="34"/>
      <c r="S45" s="34"/>
      <c r="T45" s="34"/>
      <c r="U45" s="34"/>
    </row>
    <row r="46" spans="1:21" x14ac:dyDescent="0.25">
      <c r="A46" s="33"/>
      <c r="B46" s="18"/>
      <c r="C46" s="9"/>
      <c r="D46" s="9"/>
      <c r="E46" s="9"/>
      <c r="F46" s="9"/>
      <c r="G46" s="9"/>
      <c r="O46" s="33"/>
      <c r="P46" s="18"/>
      <c r="Q46" s="8"/>
      <c r="R46" s="34"/>
      <c r="S46" s="34"/>
      <c r="T46" s="34"/>
      <c r="U46" s="34"/>
    </row>
    <row r="47" spans="1:21" x14ac:dyDescent="0.25">
      <c r="A47" s="33"/>
      <c r="B47" s="18"/>
      <c r="C47" s="9"/>
      <c r="D47" s="9"/>
      <c r="E47" s="9"/>
      <c r="F47" s="9"/>
      <c r="G47" s="9"/>
      <c r="O47" s="33"/>
      <c r="P47" s="18"/>
      <c r="Q47" s="8"/>
      <c r="R47" s="34"/>
      <c r="S47" s="34"/>
      <c r="T47" s="34"/>
      <c r="U47" s="34"/>
    </row>
    <row r="48" spans="1:21" x14ac:dyDescent="0.25">
      <c r="A48" s="33"/>
      <c r="B48" s="18"/>
      <c r="C48" s="9"/>
      <c r="D48" s="9"/>
      <c r="E48" s="9"/>
      <c r="F48" s="9"/>
      <c r="G48" s="9"/>
      <c r="O48" s="33"/>
      <c r="P48" s="18"/>
      <c r="Q48" s="8"/>
      <c r="R48" s="34"/>
      <c r="S48" s="34"/>
      <c r="T48" s="34"/>
      <c r="U48" s="34"/>
    </row>
    <row r="49" spans="1:21" x14ac:dyDescent="0.25">
      <c r="A49" s="33"/>
      <c r="B49" s="18"/>
      <c r="C49" s="9"/>
      <c r="D49" s="9"/>
      <c r="E49" s="9"/>
      <c r="F49" s="9"/>
      <c r="G49" s="9"/>
      <c r="O49" s="33"/>
      <c r="P49" s="18"/>
      <c r="Q49" s="8"/>
      <c r="R49" s="34"/>
      <c r="S49" s="34"/>
      <c r="T49" s="34"/>
      <c r="U49" s="34"/>
    </row>
    <row r="50" spans="1:21" x14ac:dyDescent="0.25">
      <c r="A50" s="33"/>
      <c r="B50" s="18"/>
      <c r="C50" s="9"/>
      <c r="D50" s="9"/>
      <c r="E50" s="9"/>
      <c r="F50" s="9"/>
      <c r="G50" s="9"/>
      <c r="O50" s="33"/>
      <c r="P50" s="18"/>
      <c r="Q50" s="8"/>
      <c r="R50" s="34"/>
      <c r="S50" s="34"/>
      <c r="T50" s="34"/>
      <c r="U50" s="34"/>
    </row>
    <row r="51" spans="1:21" x14ac:dyDescent="0.25">
      <c r="A51" s="33"/>
      <c r="B51" s="18"/>
      <c r="C51" s="9"/>
      <c r="D51" s="9"/>
      <c r="E51" s="9"/>
      <c r="F51" s="9"/>
      <c r="G51" s="9"/>
      <c r="O51" s="33"/>
      <c r="P51" s="18"/>
      <c r="Q51" s="8"/>
      <c r="R51" s="34"/>
      <c r="S51" s="34"/>
      <c r="T51" s="34"/>
      <c r="U51" s="34"/>
    </row>
    <row r="52" spans="1:21" x14ac:dyDescent="0.25">
      <c r="A52" s="33"/>
      <c r="B52" s="18"/>
      <c r="C52" s="9"/>
      <c r="D52" s="9"/>
      <c r="E52" s="9"/>
      <c r="F52" s="9"/>
      <c r="G52" s="9"/>
      <c r="O52" s="33"/>
      <c r="P52" s="18"/>
      <c r="Q52" s="8"/>
      <c r="R52" s="34"/>
      <c r="S52" s="34"/>
      <c r="T52" s="34"/>
      <c r="U52" s="34"/>
    </row>
    <row r="53" spans="1:21" x14ac:dyDescent="0.25">
      <c r="A53" s="33"/>
      <c r="B53" s="18"/>
      <c r="C53" s="9"/>
      <c r="D53" s="9"/>
      <c r="E53" s="9"/>
      <c r="F53" s="9"/>
      <c r="G53" s="9"/>
      <c r="O53" s="33"/>
      <c r="P53" s="18"/>
      <c r="Q53" s="8"/>
      <c r="R53" s="34"/>
      <c r="S53" s="34"/>
      <c r="T53" s="34"/>
      <c r="U53" s="34"/>
    </row>
    <row r="54" spans="1:21" x14ac:dyDescent="0.25">
      <c r="A54" s="33"/>
      <c r="B54" s="18"/>
      <c r="C54" s="9"/>
      <c r="D54" s="9"/>
      <c r="E54" s="9"/>
      <c r="F54" s="9"/>
      <c r="G54" s="9"/>
      <c r="O54" s="33"/>
      <c r="P54" s="18"/>
      <c r="Q54" s="8"/>
      <c r="R54" s="34"/>
      <c r="S54" s="34"/>
      <c r="T54" s="34"/>
      <c r="U54" s="34"/>
    </row>
    <row r="55" spans="1:21" x14ac:dyDescent="0.25">
      <c r="A55" s="33"/>
      <c r="B55" s="18"/>
      <c r="C55" s="9"/>
      <c r="D55" s="9"/>
      <c r="E55" s="9"/>
      <c r="F55" s="9"/>
      <c r="G55" s="9"/>
      <c r="O55" s="33"/>
      <c r="P55" s="18"/>
      <c r="Q55" s="8"/>
      <c r="R55" s="34"/>
      <c r="S55" s="34"/>
      <c r="T55" s="34"/>
      <c r="U55" s="34"/>
    </row>
    <row r="56" spans="1:21" x14ac:dyDescent="0.25">
      <c r="A56" s="33"/>
      <c r="B56" s="18"/>
      <c r="C56" s="9"/>
      <c r="D56" s="9"/>
      <c r="E56" s="9"/>
      <c r="F56" s="9"/>
      <c r="G56" s="9"/>
      <c r="O56" s="33"/>
      <c r="P56" s="18"/>
      <c r="Q56" s="8"/>
      <c r="R56" s="34"/>
      <c r="S56" s="34"/>
      <c r="T56" s="34"/>
      <c r="U56" s="34"/>
    </row>
    <row r="57" spans="1:21" x14ac:dyDescent="0.25">
      <c r="A57" s="33"/>
      <c r="B57" s="18"/>
      <c r="C57" s="9"/>
      <c r="D57" s="9"/>
      <c r="E57" s="9"/>
      <c r="F57" s="9"/>
      <c r="G57" s="9"/>
      <c r="O57" s="33"/>
      <c r="P57" s="18"/>
      <c r="Q57" s="8"/>
      <c r="R57" s="34"/>
      <c r="S57" s="34"/>
      <c r="T57" s="34"/>
      <c r="U57" s="34"/>
    </row>
    <row r="58" spans="1:21" x14ac:dyDescent="0.25">
      <c r="A58" s="33"/>
      <c r="B58" s="18"/>
      <c r="C58" s="9"/>
      <c r="D58" s="9"/>
      <c r="E58" s="9"/>
      <c r="F58" s="9"/>
      <c r="G58" s="9"/>
      <c r="O58" s="33"/>
      <c r="P58" s="18"/>
      <c r="Q58" s="8"/>
      <c r="R58" s="34"/>
      <c r="S58" s="34"/>
      <c r="T58" s="34"/>
      <c r="U58" s="34"/>
    </row>
    <row r="59" spans="1:21" x14ac:dyDescent="0.25">
      <c r="A59" s="33"/>
      <c r="B59" s="18"/>
      <c r="C59" s="9"/>
      <c r="D59" s="9"/>
      <c r="E59" s="9"/>
      <c r="F59" s="9"/>
      <c r="G59" s="9"/>
      <c r="O59" s="33"/>
      <c r="P59" s="18"/>
      <c r="Q59" s="8"/>
      <c r="R59" s="34"/>
      <c r="S59" s="34"/>
      <c r="T59" s="34"/>
      <c r="U59" s="34"/>
    </row>
    <row r="60" spans="1:21" x14ac:dyDescent="0.25">
      <c r="A60" s="33"/>
      <c r="B60" s="18"/>
      <c r="C60" s="9"/>
      <c r="D60" s="9"/>
      <c r="E60" s="9"/>
      <c r="F60" s="9"/>
      <c r="G60" s="9"/>
      <c r="O60" s="33"/>
      <c r="P60" s="18"/>
      <c r="Q60" s="8"/>
      <c r="R60" s="34"/>
      <c r="S60" s="34"/>
      <c r="T60" s="34"/>
      <c r="U60" s="34"/>
    </row>
    <row r="61" spans="1:21" x14ac:dyDescent="0.25">
      <c r="A61" s="33"/>
      <c r="B61" s="18"/>
      <c r="C61" s="9"/>
      <c r="D61" s="9"/>
      <c r="E61" s="9"/>
      <c r="F61" s="9"/>
      <c r="G61" s="9"/>
      <c r="O61" s="33"/>
      <c r="P61" s="18"/>
      <c r="Q61" s="8"/>
      <c r="R61" s="34"/>
      <c r="S61" s="34"/>
      <c r="T61" s="34"/>
      <c r="U61" s="34"/>
    </row>
    <row r="62" spans="1:21" x14ac:dyDescent="0.25">
      <c r="A62" s="33"/>
      <c r="B62" s="18"/>
      <c r="C62" s="9"/>
      <c r="D62" s="9"/>
      <c r="E62" s="9"/>
      <c r="F62" s="9"/>
      <c r="G62" s="9"/>
      <c r="O62" s="33"/>
      <c r="P62" s="18"/>
      <c r="Q62" s="8"/>
      <c r="R62" s="34"/>
      <c r="S62" s="34"/>
      <c r="T62" s="34"/>
      <c r="U62" s="34"/>
    </row>
    <row r="63" spans="1:21" x14ac:dyDescent="0.25">
      <c r="A63" s="33"/>
      <c r="B63" s="18"/>
      <c r="C63" s="9"/>
      <c r="D63" s="9"/>
      <c r="E63" s="9"/>
      <c r="F63" s="9"/>
      <c r="G63" s="9"/>
      <c r="O63" s="33"/>
      <c r="P63" s="18"/>
      <c r="Q63" s="8"/>
      <c r="R63" s="34"/>
      <c r="S63" s="34"/>
      <c r="T63" s="34"/>
      <c r="U63" s="34"/>
    </row>
    <row r="64" spans="1:21" x14ac:dyDescent="0.25">
      <c r="A64" s="33"/>
      <c r="B64" s="18"/>
      <c r="C64" s="9"/>
      <c r="D64" s="9"/>
      <c r="E64" s="9"/>
      <c r="F64" s="9"/>
      <c r="G64" s="9"/>
      <c r="O64" s="33"/>
      <c r="P64" s="18"/>
      <c r="Q64" s="8"/>
      <c r="R64" s="34"/>
      <c r="S64" s="34"/>
      <c r="T64" s="34"/>
      <c r="U64" s="34"/>
    </row>
    <row r="65" spans="1:21" x14ac:dyDescent="0.25">
      <c r="A65" s="33"/>
      <c r="B65" s="18"/>
      <c r="C65" s="9"/>
      <c r="D65" s="9"/>
      <c r="E65" s="9"/>
      <c r="F65" s="9"/>
      <c r="G65" s="9"/>
      <c r="O65" s="33"/>
      <c r="P65" s="18"/>
      <c r="Q65" s="8"/>
      <c r="R65" s="34"/>
      <c r="S65" s="34"/>
      <c r="T65" s="34"/>
      <c r="U65" s="34"/>
    </row>
    <row r="66" spans="1:21" x14ac:dyDescent="0.25">
      <c r="A66" s="33"/>
      <c r="B66" s="18"/>
      <c r="C66" s="9"/>
      <c r="D66" s="9"/>
      <c r="E66" s="9"/>
      <c r="F66" s="9"/>
      <c r="G66" s="9"/>
      <c r="O66" s="33"/>
      <c r="P66" s="18"/>
      <c r="Q66" s="8"/>
      <c r="R66" s="34"/>
      <c r="S66" s="34"/>
      <c r="T66" s="34"/>
      <c r="U66" s="34"/>
    </row>
    <row r="67" spans="1:21" x14ac:dyDescent="0.25">
      <c r="A67" s="33"/>
      <c r="B67" s="18"/>
      <c r="C67" s="9"/>
      <c r="D67" s="9"/>
      <c r="E67" s="9"/>
      <c r="F67" s="9"/>
      <c r="G67" s="9"/>
      <c r="O67" s="33"/>
      <c r="P67" s="18"/>
      <c r="Q67" s="8"/>
      <c r="R67" s="34"/>
      <c r="S67" s="34"/>
      <c r="T67" s="34"/>
      <c r="U67" s="34"/>
    </row>
    <row r="68" spans="1:21" x14ac:dyDescent="0.25">
      <c r="A68" s="33"/>
      <c r="B68" s="18"/>
      <c r="C68" s="9"/>
      <c r="D68" s="9"/>
      <c r="E68" s="9"/>
      <c r="F68" s="9"/>
      <c r="G68" s="9"/>
      <c r="O68" s="33"/>
      <c r="P68" s="18"/>
      <c r="Q68" s="8"/>
      <c r="R68" s="34"/>
      <c r="S68" s="34"/>
      <c r="T68" s="34"/>
      <c r="U68" s="34"/>
    </row>
    <row r="69" spans="1:21" x14ac:dyDescent="0.25">
      <c r="A69" s="33"/>
      <c r="B69" s="18"/>
      <c r="C69" s="9"/>
      <c r="D69" s="9"/>
      <c r="E69" s="9"/>
      <c r="F69" s="9"/>
      <c r="G69" s="9"/>
      <c r="O69" s="33"/>
      <c r="P69" s="18"/>
      <c r="Q69" s="8"/>
      <c r="R69" s="34"/>
      <c r="S69" s="34"/>
      <c r="T69" s="34"/>
      <c r="U69" s="34"/>
    </row>
    <row r="70" spans="1:21" x14ac:dyDescent="0.25">
      <c r="A70" s="33"/>
      <c r="B70" s="18"/>
      <c r="C70" s="9"/>
      <c r="D70" s="9"/>
      <c r="E70" s="9"/>
      <c r="F70" s="9"/>
      <c r="G70" s="9"/>
      <c r="O70" s="33"/>
      <c r="P70" s="18"/>
      <c r="Q70" s="8"/>
      <c r="R70" s="34"/>
      <c r="S70" s="34"/>
      <c r="T70" s="34"/>
      <c r="U70" s="34"/>
    </row>
    <row r="71" spans="1:21" x14ac:dyDescent="0.25">
      <c r="A71" s="33"/>
      <c r="B71" s="18"/>
      <c r="C71" s="9"/>
      <c r="D71" s="9"/>
      <c r="E71" s="9"/>
      <c r="F71" s="9"/>
      <c r="G71" s="9"/>
      <c r="O71" s="33"/>
      <c r="P71" s="18"/>
      <c r="Q71" s="8"/>
      <c r="R71" s="34"/>
      <c r="S71" s="34"/>
      <c r="T71" s="34"/>
      <c r="U71" s="34"/>
    </row>
    <row r="72" spans="1:21" x14ac:dyDescent="0.25">
      <c r="A72" s="33"/>
      <c r="B72" s="18"/>
      <c r="C72" s="9"/>
      <c r="D72" s="9"/>
      <c r="E72" s="9"/>
      <c r="F72" s="9"/>
      <c r="G72" s="9"/>
      <c r="O72" s="33"/>
      <c r="P72" s="18"/>
      <c r="Q72" s="8"/>
      <c r="R72" s="34"/>
      <c r="S72" s="34"/>
      <c r="T72" s="34"/>
      <c r="U72" s="34"/>
    </row>
    <row r="73" spans="1:21" x14ac:dyDescent="0.25">
      <c r="A73" s="33"/>
      <c r="B73" s="18"/>
      <c r="C73" s="9"/>
      <c r="D73" s="9"/>
      <c r="E73" s="9"/>
      <c r="F73" s="9"/>
      <c r="G73" s="9"/>
      <c r="O73" s="33"/>
      <c r="P73" s="18"/>
      <c r="Q73" s="8"/>
      <c r="R73" s="34"/>
      <c r="S73" s="34"/>
      <c r="T73" s="34"/>
      <c r="U73" s="34"/>
    </row>
    <row r="74" spans="1:21" x14ac:dyDescent="0.25">
      <c r="A74" s="33"/>
      <c r="B74" s="18"/>
      <c r="C74" s="9"/>
      <c r="D74" s="9"/>
      <c r="E74" s="9"/>
      <c r="F74" s="9"/>
      <c r="G74" s="9"/>
      <c r="O74" s="33"/>
      <c r="P74" s="18"/>
      <c r="Q74" s="8"/>
      <c r="R74" s="34"/>
      <c r="S74" s="34"/>
      <c r="T74" s="34"/>
      <c r="U74" s="34"/>
    </row>
    <row r="75" spans="1:21" x14ac:dyDescent="0.25">
      <c r="A75" s="33"/>
      <c r="B75" s="18"/>
      <c r="C75" s="9"/>
      <c r="D75" s="9"/>
      <c r="E75" s="9"/>
      <c r="F75" s="9"/>
      <c r="G75" s="9"/>
      <c r="O75" s="33"/>
      <c r="P75" s="18"/>
      <c r="Q75" s="8"/>
      <c r="R75" s="34"/>
      <c r="S75" s="34"/>
      <c r="T75" s="34"/>
      <c r="U75" s="34"/>
    </row>
    <row r="76" spans="1:21" x14ac:dyDescent="0.25">
      <c r="A76" s="33"/>
      <c r="B76" s="18"/>
      <c r="C76" s="9"/>
      <c r="D76" s="9"/>
      <c r="E76" s="9"/>
      <c r="F76" s="9"/>
      <c r="G76" s="9"/>
      <c r="O76" s="33"/>
      <c r="P76" s="18"/>
      <c r="Q76" s="8"/>
      <c r="R76" s="34"/>
      <c r="S76" s="34"/>
      <c r="T76" s="34"/>
      <c r="U76" s="34"/>
    </row>
    <row r="77" spans="1:21" x14ac:dyDescent="0.25">
      <c r="A77" s="33"/>
      <c r="B77" s="18"/>
      <c r="C77" s="9"/>
      <c r="D77" s="9"/>
      <c r="E77" s="9"/>
      <c r="F77" s="9"/>
      <c r="G77" s="9"/>
      <c r="O77" s="33"/>
      <c r="P77" s="18"/>
      <c r="Q77" s="8"/>
      <c r="R77" s="34"/>
      <c r="S77" s="34"/>
      <c r="T77" s="34"/>
      <c r="U77" s="34"/>
    </row>
    <row r="78" spans="1:21" x14ac:dyDescent="0.25">
      <c r="A78" s="33"/>
      <c r="B78" s="18"/>
      <c r="C78" s="9"/>
      <c r="D78" s="9"/>
      <c r="E78" s="9"/>
      <c r="F78" s="9"/>
      <c r="G78" s="9"/>
      <c r="O78" s="33"/>
      <c r="P78" s="18"/>
      <c r="Q78" s="8"/>
      <c r="R78" s="34"/>
      <c r="S78" s="34"/>
      <c r="T78" s="34"/>
      <c r="U78" s="34"/>
    </row>
    <row r="79" spans="1:21" x14ac:dyDescent="0.25">
      <c r="A79" s="33"/>
      <c r="B79" s="18"/>
      <c r="C79" s="9"/>
      <c r="D79" s="9"/>
      <c r="E79" s="9"/>
      <c r="F79" s="9"/>
      <c r="G79" s="9"/>
      <c r="O79" s="33"/>
      <c r="P79" s="18"/>
      <c r="Q79" s="8"/>
      <c r="R79" s="34"/>
      <c r="S79" s="34"/>
      <c r="T79" s="34"/>
      <c r="U79" s="34"/>
    </row>
    <row r="80" spans="1:21" x14ac:dyDescent="0.25">
      <c r="A80" s="33"/>
      <c r="B80" s="18"/>
      <c r="C80" s="9"/>
      <c r="D80" s="9"/>
      <c r="E80" s="9"/>
      <c r="F80" s="9"/>
      <c r="G80" s="9"/>
      <c r="O80" s="33"/>
      <c r="P80" s="18"/>
      <c r="Q80" s="8"/>
      <c r="R80" s="34"/>
      <c r="S80" s="34"/>
      <c r="T80" s="34"/>
      <c r="U80" s="34"/>
    </row>
    <row r="81" spans="1:21" x14ac:dyDescent="0.25">
      <c r="A81" s="33"/>
      <c r="B81" s="18"/>
      <c r="C81" s="9"/>
      <c r="D81" s="9"/>
      <c r="E81" s="9"/>
      <c r="F81" s="9"/>
      <c r="G81" s="9"/>
      <c r="O81" s="33"/>
      <c r="P81" s="18"/>
      <c r="Q81" s="8"/>
      <c r="R81" s="34"/>
      <c r="S81" s="34"/>
      <c r="T81" s="34"/>
      <c r="U81" s="34"/>
    </row>
    <row r="82" spans="1:21" x14ac:dyDescent="0.25">
      <c r="A82" s="33"/>
      <c r="B82" s="18"/>
      <c r="C82" s="9"/>
      <c r="D82" s="9"/>
      <c r="E82" s="9"/>
      <c r="F82" s="9"/>
      <c r="G82" s="9"/>
      <c r="O82" s="33"/>
      <c r="P82" s="18"/>
      <c r="Q82" s="8"/>
      <c r="R82" s="34"/>
      <c r="S82" s="34"/>
      <c r="T82" s="34"/>
      <c r="U82" s="34"/>
    </row>
    <row r="83" spans="1:21" x14ac:dyDescent="0.25">
      <c r="A83" s="33"/>
      <c r="B83" s="18"/>
      <c r="C83" s="9"/>
      <c r="D83" s="9"/>
      <c r="E83" s="9"/>
      <c r="F83" s="9"/>
      <c r="G83" s="9"/>
      <c r="O83" s="33"/>
      <c r="P83" s="18"/>
      <c r="Q83" s="8"/>
      <c r="R83" s="34"/>
      <c r="S83" s="34"/>
      <c r="T83" s="34"/>
      <c r="U83" s="34"/>
    </row>
    <row r="84" spans="1:21" x14ac:dyDescent="0.25">
      <c r="A84" s="33"/>
      <c r="B84" s="18"/>
      <c r="C84" s="9"/>
      <c r="D84" s="9"/>
      <c r="E84" s="9"/>
      <c r="F84" s="9"/>
      <c r="G84" s="9"/>
      <c r="O84" s="33"/>
      <c r="P84" s="18"/>
      <c r="Q84" s="8"/>
      <c r="R84" s="34"/>
      <c r="S84" s="34"/>
      <c r="T84" s="34"/>
      <c r="U84" s="34"/>
    </row>
    <row r="85" spans="1:21" x14ac:dyDescent="0.25">
      <c r="A85" s="33"/>
      <c r="B85" s="18"/>
      <c r="C85" s="9"/>
      <c r="D85" s="9"/>
      <c r="E85" s="9"/>
      <c r="F85" s="9"/>
      <c r="G85" s="9"/>
      <c r="O85" s="33"/>
      <c r="P85" s="18"/>
      <c r="Q85" s="8"/>
      <c r="R85" s="34"/>
      <c r="S85" s="34"/>
      <c r="T85" s="34"/>
      <c r="U85" s="34"/>
    </row>
    <row r="86" spans="1:21" x14ac:dyDescent="0.25">
      <c r="A86" s="33"/>
      <c r="B86" s="18"/>
      <c r="C86" s="9"/>
      <c r="D86" s="9"/>
      <c r="E86" s="9"/>
      <c r="F86" s="9"/>
      <c r="G86" s="9"/>
      <c r="O86" s="33"/>
      <c r="P86" s="18"/>
      <c r="Q86" s="8"/>
      <c r="R86" s="34"/>
      <c r="S86" s="34"/>
      <c r="T86" s="34"/>
      <c r="U86" s="34"/>
    </row>
    <row r="87" spans="1:21" x14ac:dyDescent="0.25">
      <c r="A87" s="33"/>
      <c r="B87" s="18"/>
      <c r="C87" s="9"/>
      <c r="D87" s="9"/>
      <c r="E87" s="9"/>
      <c r="F87" s="9"/>
      <c r="G87" s="9"/>
      <c r="O87" s="33"/>
      <c r="P87" s="18"/>
      <c r="Q87" s="8"/>
      <c r="R87" s="34"/>
      <c r="S87" s="34"/>
      <c r="T87" s="34"/>
      <c r="U87" s="34"/>
    </row>
    <row r="88" spans="1:21" x14ac:dyDescent="0.25">
      <c r="A88" s="33"/>
      <c r="B88" s="18"/>
      <c r="C88" s="9"/>
      <c r="D88" s="9"/>
      <c r="E88" s="9"/>
      <c r="F88" s="9"/>
      <c r="G88" s="9"/>
      <c r="O88" s="33"/>
      <c r="P88" s="18"/>
      <c r="Q88" s="8"/>
      <c r="R88" s="34"/>
      <c r="S88" s="34"/>
      <c r="T88" s="34"/>
      <c r="U88" s="34"/>
    </row>
    <row r="89" spans="1:21" x14ac:dyDescent="0.25">
      <c r="A89" s="33"/>
      <c r="B89" s="18"/>
      <c r="C89" s="9"/>
      <c r="D89" s="9"/>
      <c r="E89" s="9"/>
      <c r="F89" s="9"/>
      <c r="G89" s="9"/>
      <c r="O89" s="33"/>
      <c r="P89" s="18"/>
      <c r="Q89" s="8"/>
      <c r="R89" s="34"/>
      <c r="S89" s="34"/>
      <c r="T89" s="34"/>
      <c r="U89" s="34"/>
    </row>
    <row r="90" spans="1:21" x14ac:dyDescent="0.25">
      <c r="A90" s="33"/>
      <c r="B90" s="18"/>
      <c r="C90" s="9"/>
      <c r="D90" s="9"/>
      <c r="E90" s="9"/>
      <c r="F90" s="9"/>
      <c r="G90" s="9"/>
      <c r="O90" s="33"/>
      <c r="P90" s="18"/>
      <c r="Q90" s="8"/>
      <c r="R90" s="34"/>
      <c r="S90" s="34"/>
      <c r="T90" s="34"/>
      <c r="U90" s="34"/>
    </row>
    <row r="91" spans="1:21" x14ac:dyDescent="0.25">
      <c r="A91" s="33"/>
      <c r="B91" s="18"/>
      <c r="C91" s="9"/>
      <c r="D91" s="9"/>
      <c r="E91" s="9"/>
      <c r="F91" s="9"/>
      <c r="G91" s="9"/>
      <c r="O91" s="33"/>
      <c r="P91" s="18"/>
      <c r="Q91" s="8"/>
      <c r="R91" s="34"/>
      <c r="S91" s="34"/>
      <c r="T91" s="34"/>
      <c r="U91" s="34"/>
    </row>
    <row r="92" spans="1:21" x14ac:dyDescent="0.25">
      <c r="A92" s="33"/>
      <c r="B92" s="18"/>
      <c r="C92" s="9"/>
      <c r="D92" s="9"/>
      <c r="E92" s="9"/>
      <c r="F92" s="9"/>
      <c r="G92" s="9"/>
      <c r="O92" s="33"/>
      <c r="P92" s="18"/>
      <c r="Q92" s="8"/>
      <c r="R92" s="34"/>
      <c r="S92" s="34"/>
      <c r="T92" s="34"/>
      <c r="U92" s="34"/>
    </row>
    <row r="93" spans="1:21" x14ac:dyDescent="0.25">
      <c r="A93" s="33"/>
      <c r="B93" s="18"/>
      <c r="C93" s="9"/>
      <c r="D93" s="9"/>
      <c r="E93" s="9"/>
      <c r="F93" s="9"/>
      <c r="G93" s="9"/>
      <c r="O93" s="33"/>
      <c r="P93" s="18"/>
      <c r="Q93" s="8"/>
      <c r="R93" s="34"/>
      <c r="S93" s="34"/>
      <c r="T93" s="34"/>
      <c r="U93" s="34"/>
    </row>
    <row r="94" spans="1:21" x14ac:dyDescent="0.25">
      <c r="A94" s="33"/>
      <c r="B94" s="18"/>
      <c r="C94" s="9"/>
      <c r="D94" s="9"/>
      <c r="E94" s="9"/>
      <c r="F94" s="9"/>
      <c r="G94" s="9"/>
      <c r="O94" s="33"/>
      <c r="P94" s="18"/>
      <c r="Q94" s="8"/>
      <c r="R94" s="34"/>
      <c r="S94" s="34"/>
      <c r="T94" s="34"/>
      <c r="U94" s="34"/>
    </row>
    <row r="95" spans="1:21" x14ac:dyDescent="0.25">
      <c r="A95" s="33"/>
      <c r="B95" s="18"/>
      <c r="C95" s="9"/>
      <c r="D95" s="9"/>
      <c r="E95" s="9"/>
      <c r="F95" s="9"/>
      <c r="G95" s="9"/>
      <c r="O95" s="33"/>
      <c r="P95" s="18"/>
      <c r="Q95" s="8"/>
      <c r="R95" s="34"/>
      <c r="S95" s="34"/>
      <c r="T95" s="34"/>
      <c r="U95" s="34"/>
    </row>
    <row r="96" spans="1:21" x14ac:dyDescent="0.25">
      <c r="A96" s="33"/>
      <c r="B96" s="18"/>
      <c r="C96" s="9"/>
      <c r="D96" s="9"/>
      <c r="E96" s="9"/>
      <c r="F96" s="9"/>
      <c r="G96" s="9"/>
      <c r="O96" s="33"/>
      <c r="P96" s="18"/>
      <c r="Q96" s="8"/>
      <c r="R96" s="34"/>
      <c r="S96" s="34"/>
      <c r="T96" s="34"/>
      <c r="U96" s="34"/>
    </row>
    <row r="97" spans="1:21" x14ac:dyDescent="0.25">
      <c r="A97" s="33"/>
      <c r="B97" s="18"/>
      <c r="C97" s="9"/>
      <c r="D97" s="9"/>
      <c r="E97" s="9"/>
      <c r="F97" s="9"/>
      <c r="G97" s="9"/>
      <c r="O97" s="33"/>
      <c r="P97" s="18"/>
      <c r="Q97" s="8"/>
      <c r="R97" s="34"/>
      <c r="S97" s="34"/>
      <c r="T97" s="34"/>
      <c r="U97" s="34"/>
    </row>
    <row r="98" spans="1:21" x14ac:dyDescent="0.25">
      <c r="A98" s="33"/>
      <c r="B98" s="18"/>
      <c r="C98" s="9"/>
      <c r="D98" s="9"/>
      <c r="E98" s="9"/>
      <c r="F98" s="9"/>
      <c r="G98" s="9"/>
      <c r="O98" s="33"/>
      <c r="P98" s="18"/>
      <c r="Q98" s="8"/>
      <c r="R98" s="34"/>
      <c r="S98" s="34"/>
      <c r="T98" s="34"/>
      <c r="U98" s="34"/>
    </row>
    <row r="99" spans="1:21" x14ac:dyDescent="0.25">
      <c r="A99" s="33"/>
      <c r="B99" s="18"/>
      <c r="C99" s="9"/>
      <c r="D99" s="9"/>
      <c r="E99" s="9"/>
      <c r="F99" s="9"/>
      <c r="G99" s="9"/>
      <c r="O99" s="33"/>
      <c r="P99" s="18"/>
      <c r="Q99" s="8"/>
      <c r="R99" s="34"/>
      <c r="S99" s="34"/>
      <c r="T99" s="34"/>
      <c r="U99" s="34"/>
    </row>
    <row r="100" spans="1:21" x14ac:dyDescent="0.25">
      <c r="A100" s="33"/>
      <c r="B100" s="18"/>
      <c r="C100" s="9"/>
      <c r="D100" s="9"/>
      <c r="E100" s="9"/>
      <c r="F100" s="9"/>
      <c r="G100" s="9"/>
      <c r="O100" s="33"/>
      <c r="P100" s="18"/>
      <c r="Q100" s="8"/>
      <c r="R100" s="34"/>
      <c r="S100" s="34"/>
      <c r="T100" s="34"/>
      <c r="U100" s="34"/>
    </row>
    <row r="101" spans="1:21" x14ac:dyDescent="0.25">
      <c r="A101" s="33"/>
      <c r="B101" s="18"/>
      <c r="C101" s="9"/>
      <c r="D101" s="9"/>
      <c r="E101" s="9"/>
      <c r="F101" s="9"/>
      <c r="G101" s="9"/>
      <c r="O101" s="33"/>
      <c r="P101" s="18"/>
      <c r="Q101" s="8"/>
      <c r="R101" s="34"/>
      <c r="S101" s="34"/>
      <c r="T101" s="34"/>
      <c r="U101" s="34"/>
    </row>
    <row r="102" spans="1:21" x14ac:dyDescent="0.25">
      <c r="A102" s="33"/>
      <c r="B102" s="18"/>
      <c r="C102" s="9"/>
      <c r="D102" s="9"/>
      <c r="E102" s="9"/>
      <c r="F102" s="9"/>
      <c r="G102" s="9"/>
      <c r="O102" s="33"/>
      <c r="P102" s="18"/>
      <c r="Q102" s="8"/>
      <c r="R102" s="34"/>
      <c r="S102" s="34"/>
      <c r="T102" s="34"/>
      <c r="U102" s="34"/>
    </row>
    <row r="103" spans="1:21" x14ac:dyDescent="0.25">
      <c r="A103" s="33"/>
      <c r="B103" s="18"/>
      <c r="C103" s="9"/>
      <c r="D103" s="9"/>
      <c r="E103" s="9"/>
      <c r="F103" s="9"/>
      <c r="G103" s="9"/>
      <c r="O103" s="33"/>
      <c r="P103" s="18"/>
      <c r="Q103" s="8"/>
      <c r="R103" s="34"/>
      <c r="S103" s="34"/>
      <c r="T103" s="34"/>
      <c r="U103" s="34"/>
    </row>
    <row r="104" spans="1:21" x14ac:dyDescent="0.25">
      <c r="A104" s="33"/>
      <c r="B104" s="18"/>
      <c r="C104" s="9"/>
      <c r="D104" s="9"/>
      <c r="E104" s="9"/>
      <c r="F104" s="9"/>
      <c r="G104" s="9"/>
      <c r="O104" s="33"/>
      <c r="P104" s="18"/>
      <c r="Q104" s="8"/>
      <c r="R104" s="34"/>
      <c r="S104" s="34"/>
      <c r="T104" s="34"/>
      <c r="U104" s="34"/>
    </row>
    <row r="105" spans="1:21" x14ac:dyDescent="0.25">
      <c r="A105" s="33"/>
      <c r="B105" s="18"/>
      <c r="C105" s="9"/>
      <c r="D105" s="9"/>
      <c r="E105" s="9"/>
      <c r="F105" s="9"/>
      <c r="G105" s="9"/>
      <c r="O105" s="33"/>
      <c r="P105" s="18"/>
      <c r="Q105" s="8"/>
      <c r="R105" s="34"/>
      <c r="S105" s="34"/>
      <c r="T105" s="34"/>
      <c r="U105" s="34"/>
    </row>
    <row r="106" spans="1:21" x14ac:dyDescent="0.25">
      <c r="A106" s="33"/>
      <c r="B106" s="18"/>
      <c r="C106" s="9"/>
      <c r="D106" s="9"/>
      <c r="E106" s="9"/>
      <c r="F106" s="9"/>
      <c r="G106" s="9"/>
      <c r="O106" s="33"/>
      <c r="P106" s="18"/>
      <c r="Q106" s="8"/>
      <c r="R106" s="34"/>
      <c r="S106" s="34"/>
      <c r="T106" s="34"/>
      <c r="U106" s="34"/>
    </row>
    <row r="107" spans="1:21" x14ac:dyDescent="0.25">
      <c r="A107" s="33"/>
      <c r="B107" s="18"/>
      <c r="C107" s="9"/>
      <c r="D107" s="9"/>
      <c r="E107" s="9"/>
      <c r="F107" s="9"/>
      <c r="G107" s="9"/>
      <c r="O107" s="33"/>
      <c r="P107" s="18"/>
      <c r="Q107" s="8"/>
      <c r="R107" s="34"/>
      <c r="S107" s="34"/>
      <c r="T107" s="34"/>
      <c r="U107" s="34"/>
    </row>
    <row r="108" spans="1:21" x14ac:dyDescent="0.25">
      <c r="A108" s="33"/>
      <c r="B108" s="18"/>
      <c r="C108" s="9"/>
      <c r="D108" s="9"/>
      <c r="E108" s="9"/>
      <c r="F108" s="9"/>
      <c r="G108" s="9"/>
      <c r="O108" s="33"/>
      <c r="P108" s="18"/>
      <c r="Q108" s="8"/>
      <c r="R108" s="34"/>
      <c r="S108" s="34"/>
      <c r="T108" s="34"/>
      <c r="U108" s="34"/>
    </row>
    <row r="109" spans="1:21" x14ac:dyDescent="0.25">
      <c r="A109" s="33"/>
      <c r="B109" s="18"/>
      <c r="C109" s="9"/>
      <c r="D109" s="9"/>
      <c r="E109" s="9"/>
      <c r="F109" s="9"/>
      <c r="G109" s="9"/>
      <c r="O109" s="33"/>
      <c r="P109" s="18"/>
      <c r="Q109" s="8"/>
      <c r="R109" s="34"/>
      <c r="S109" s="34"/>
      <c r="T109" s="34"/>
      <c r="U109" s="34"/>
    </row>
    <row r="110" spans="1:21" x14ac:dyDescent="0.25">
      <c r="A110" s="33"/>
      <c r="B110" s="18"/>
      <c r="C110" s="9"/>
      <c r="D110" s="9"/>
      <c r="E110" s="9"/>
      <c r="F110" s="9"/>
      <c r="G110" s="9"/>
      <c r="O110" s="33"/>
      <c r="P110" s="18"/>
      <c r="Q110" s="8"/>
      <c r="R110" s="34"/>
      <c r="S110" s="34"/>
      <c r="T110" s="34"/>
      <c r="U110" s="34"/>
    </row>
    <row r="111" spans="1:21" x14ac:dyDescent="0.25">
      <c r="A111" s="33"/>
      <c r="B111" s="18"/>
      <c r="C111" s="9"/>
      <c r="D111" s="9"/>
      <c r="E111" s="9"/>
      <c r="F111" s="9"/>
      <c r="G111" s="9"/>
      <c r="O111" s="33"/>
      <c r="P111" s="18"/>
      <c r="Q111" s="8"/>
      <c r="R111" s="34"/>
      <c r="S111" s="34"/>
      <c r="T111" s="34"/>
      <c r="U111" s="34"/>
    </row>
    <row r="112" spans="1:21" x14ac:dyDescent="0.25">
      <c r="A112" s="33"/>
      <c r="B112" s="18"/>
      <c r="C112" s="9"/>
      <c r="D112" s="9"/>
      <c r="E112" s="9"/>
      <c r="F112" s="9"/>
      <c r="G112" s="9"/>
      <c r="O112" s="33"/>
      <c r="P112" s="18"/>
      <c r="Q112" s="8"/>
      <c r="R112" s="34"/>
      <c r="S112" s="34"/>
      <c r="T112" s="34"/>
      <c r="U112" s="34"/>
    </row>
    <row r="113" spans="1:21" x14ac:dyDescent="0.25">
      <c r="A113" s="33"/>
      <c r="B113" s="18"/>
      <c r="C113" s="9"/>
      <c r="D113" s="9"/>
      <c r="E113" s="9"/>
      <c r="F113" s="9"/>
      <c r="G113" s="9"/>
      <c r="O113" s="33"/>
      <c r="P113" s="18"/>
      <c r="Q113" s="8"/>
      <c r="R113" s="34"/>
      <c r="S113" s="34"/>
      <c r="T113" s="34"/>
      <c r="U113" s="34"/>
    </row>
    <row r="114" spans="1:21" x14ac:dyDescent="0.25">
      <c r="A114" s="33"/>
      <c r="B114" s="18"/>
      <c r="C114" s="9"/>
      <c r="D114" s="9"/>
      <c r="E114" s="9"/>
      <c r="F114" s="9"/>
      <c r="G114" s="9"/>
      <c r="O114" s="33"/>
      <c r="P114" s="18"/>
      <c r="Q114" s="8"/>
      <c r="R114" s="34"/>
      <c r="S114" s="34"/>
      <c r="T114" s="34"/>
      <c r="U114" s="34"/>
    </row>
    <row r="115" spans="1:21" x14ac:dyDescent="0.25">
      <c r="A115" s="33"/>
      <c r="B115" s="18"/>
      <c r="C115" s="9"/>
      <c r="D115" s="9"/>
      <c r="E115" s="9"/>
      <c r="F115" s="9"/>
      <c r="G115" s="9"/>
      <c r="O115" s="33"/>
      <c r="P115" s="18"/>
      <c r="Q115" s="8"/>
      <c r="R115" s="34"/>
      <c r="S115" s="34"/>
      <c r="T115" s="34"/>
      <c r="U115" s="34"/>
    </row>
    <row r="116" spans="1:21" x14ac:dyDescent="0.25">
      <c r="A116" s="33"/>
      <c r="B116" s="18"/>
      <c r="C116" s="9"/>
      <c r="D116" s="9"/>
      <c r="E116" s="9"/>
      <c r="F116" s="9"/>
      <c r="G116" s="9"/>
      <c r="O116" s="33"/>
      <c r="P116" s="18"/>
      <c r="Q116" s="8"/>
      <c r="R116" s="34"/>
      <c r="S116" s="34"/>
      <c r="T116" s="34"/>
      <c r="U116" s="34"/>
    </row>
    <row r="117" spans="1:21" x14ac:dyDescent="0.25">
      <c r="A117" s="33"/>
      <c r="B117" s="18"/>
      <c r="C117" s="9"/>
      <c r="D117" s="9"/>
      <c r="E117" s="9"/>
      <c r="F117" s="9"/>
      <c r="G117" s="9"/>
      <c r="O117" s="33"/>
      <c r="P117" s="18"/>
      <c r="Q117" s="8"/>
      <c r="R117" s="34"/>
      <c r="S117" s="34"/>
      <c r="T117" s="34"/>
      <c r="U117" s="34"/>
    </row>
    <row r="118" spans="1:21" x14ac:dyDescent="0.25">
      <c r="A118" s="33"/>
      <c r="B118" s="18"/>
      <c r="C118" s="9"/>
      <c r="D118" s="9"/>
      <c r="E118" s="9"/>
      <c r="F118" s="9"/>
      <c r="G118" s="9"/>
      <c r="O118" s="33"/>
      <c r="P118" s="18"/>
      <c r="Q118" s="8"/>
      <c r="R118" s="34"/>
      <c r="S118" s="34"/>
      <c r="T118" s="34"/>
      <c r="U118" s="34"/>
    </row>
    <row r="119" spans="1:21" x14ac:dyDescent="0.25">
      <c r="A119" s="33"/>
      <c r="B119" s="18"/>
      <c r="C119" s="9"/>
      <c r="D119" s="9"/>
      <c r="E119" s="9"/>
      <c r="F119" s="9"/>
      <c r="G119" s="9"/>
      <c r="O119" s="33"/>
      <c r="P119" s="18"/>
      <c r="Q119" s="8"/>
      <c r="R119" s="34"/>
      <c r="S119" s="34"/>
      <c r="T119" s="34"/>
      <c r="U119" s="34"/>
    </row>
    <row r="120" spans="1:21" x14ac:dyDescent="0.25">
      <c r="A120" s="33"/>
      <c r="B120" s="18"/>
      <c r="C120" s="9"/>
      <c r="D120" s="9"/>
      <c r="E120" s="9"/>
      <c r="F120" s="9"/>
      <c r="G120" s="9"/>
      <c r="O120" s="33"/>
      <c r="P120" s="18"/>
      <c r="Q120" s="8"/>
      <c r="R120" s="34"/>
      <c r="S120" s="34"/>
      <c r="T120" s="34"/>
      <c r="U120" s="34"/>
    </row>
    <row r="121" spans="1:21" x14ac:dyDescent="0.25">
      <c r="A121" s="33"/>
      <c r="B121" s="18"/>
      <c r="C121" s="9"/>
      <c r="D121" s="9"/>
      <c r="E121" s="9"/>
      <c r="F121" s="9"/>
      <c r="G121" s="9"/>
      <c r="O121" s="33"/>
      <c r="P121" s="18"/>
      <c r="Q121" s="8"/>
      <c r="R121" s="34"/>
      <c r="S121" s="34"/>
      <c r="T121" s="34"/>
      <c r="U121" s="34"/>
    </row>
    <row r="122" spans="1:21" x14ac:dyDescent="0.25">
      <c r="A122" s="33"/>
      <c r="B122" s="18"/>
      <c r="C122" s="9"/>
      <c r="D122" s="9"/>
      <c r="E122" s="9"/>
      <c r="F122" s="9"/>
      <c r="G122" s="9"/>
      <c r="O122" s="33"/>
      <c r="P122" s="18"/>
      <c r="Q122" s="8"/>
      <c r="R122" s="34"/>
      <c r="S122" s="34"/>
      <c r="T122" s="34"/>
      <c r="U122" s="34"/>
    </row>
    <row r="123" spans="1:21" x14ac:dyDescent="0.25">
      <c r="A123" s="33"/>
      <c r="B123" s="18"/>
      <c r="C123" s="9"/>
      <c r="D123" s="9"/>
      <c r="E123" s="9"/>
      <c r="F123" s="9"/>
      <c r="G123" s="9"/>
      <c r="O123" s="33"/>
      <c r="P123" s="18"/>
      <c r="Q123" s="8"/>
      <c r="R123" s="34"/>
      <c r="S123" s="34"/>
      <c r="T123" s="34"/>
      <c r="U123" s="34"/>
    </row>
    <row r="124" spans="1:21" x14ac:dyDescent="0.25">
      <c r="A124" s="33"/>
      <c r="B124" s="18"/>
      <c r="C124" s="9"/>
      <c r="D124" s="9"/>
      <c r="E124" s="9"/>
      <c r="F124" s="9"/>
      <c r="G124" s="9"/>
      <c r="O124" s="33"/>
      <c r="P124" s="18"/>
      <c r="Q124" s="8"/>
      <c r="R124" s="34"/>
      <c r="S124" s="34"/>
      <c r="T124" s="34"/>
      <c r="U124" s="34"/>
    </row>
    <row r="125" spans="1:21" x14ac:dyDescent="0.25">
      <c r="A125" s="33"/>
      <c r="B125" s="18"/>
      <c r="C125" s="9"/>
      <c r="D125" s="9"/>
      <c r="E125" s="9"/>
      <c r="F125" s="9"/>
      <c r="G125" s="9"/>
      <c r="O125" s="33"/>
      <c r="P125" s="18"/>
      <c r="Q125" s="8"/>
      <c r="R125" s="34"/>
      <c r="S125" s="34"/>
      <c r="T125" s="34"/>
      <c r="U125" s="34"/>
    </row>
    <row r="126" spans="1:21" x14ac:dyDescent="0.25">
      <c r="A126" s="33"/>
      <c r="B126" s="18"/>
      <c r="C126" s="9"/>
      <c r="D126" s="9"/>
      <c r="E126" s="9"/>
      <c r="F126" s="9"/>
      <c r="G126" s="9"/>
      <c r="O126" s="33"/>
      <c r="P126" s="18"/>
      <c r="Q126" s="8"/>
      <c r="R126" s="34"/>
      <c r="S126" s="34"/>
      <c r="T126" s="34"/>
      <c r="U126" s="34"/>
    </row>
    <row r="127" spans="1:21" x14ac:dyDescent="0.25">
      <c r="A127" s="33"/>
      <c r="B127" s="18"/>
      <c r="C127" s="9"/>
      <c r="D127" s="9"/>
      <c r="E127" s="9"/>
      <c r="F127" s="9"/>
      <c r="G127" s="9"/>
      <c r="O127" s="33"/>
      <c r="P127" s="18"/>
      <c r="Q127" s="8"/>
      <c r="R127" s="34"/>
      <c r="S127" s="34"/>
      <c r="T127" s="34"/>
      <c r="U127" s="34"/>
    </row>
    <row r="128" spans="1:21" x14ac:dyDescent="0.25">
      <c r="A128" s="33"/>
      <c r="B128" s="18"/>
      <c r="C128" s="9"/>
      <c r="D128" s="9"/>
      <c r="E128" s="9"/>
      <c r="F128" s="9"/>
      <c r="G128" s="9"/>
      <c r="O128" s="33"/>
      <c r="P128" s="18"/>
      <c r="Q128" s="8"/>
      <c r="R128" s="34"/>
      <c r="S128" s="34"/>
      <c r="T128" s="34"/>
      <c r="U128" s="34"/>
    </row>
    <row r="129" spans="1:21" x14ac:dyDescent="0.25">
      <c r="A129" s="33"/>
      <c r="B129" s="18"/>
      <c r="C129" s="9"/>
      <c r="D129" s="9"/>
      <c r="E129" s="9"/>
      <c r="F129" s="9"/>
      <c r="G129" s="9"/>
      <c r="O129" s="33"/>
      <c r="P129" s="18"/>
      <c r="Q129" s="8"/>
      <c r="R129" s="34"/>
      <c r="S129" s="34"/>
      <c r="T129" s="34"/>
      <c r="U129" s="34"/>
    </row>
    <row r="130" spans="1:21" x14ac:dyDescent="0.25">
      <c r="A130" s="33"/>
      <c r="B130" s="18"/>
      <c r="C130" s="9"/>
      <c r="D130" s="9"/>
      <c r="E130" s="9"/>
      <c r="F130" s="9"/>
      <c r="G130" s="9"/>
      <c r="O130" s="33"/>
      <c r="P130" s="18"/>
      <c r="Q130" s="8"/>
      <c r="R130" s="34"/>
      <c r="S130" s="34"/>
      <c r="T130" s="34"/>
      <c r="U130" s="34"/>
    </row>
    <row r="131" spans="1:21" x14ac:dyDescent="0.25">
      <c r="A131" s="33"/>
      <c r="B131" s="18"/>
      <c r="C131" s="9"/>
      <c r="D131" s="9"/>
      <c r="E131" s="9"/>
      <c r="F131" s="9"/>
      <c r="G131" s="9"/>
      <c r="O131" s="33"/>
      <c r="P131" s="18"/>
      <c r="Q131" s="8"/>
      <c r="R131" s="34"/>
      <c r="S131" s="34"/>
      <c r="T131" s="34"/>
      <c r="U131" s="34"/>
    </row>
    <row r="132" spans="1:21" x14ac:dyDescent="0.25">
      <c r="A132" s="33"/>
      <c r="B132" s="18"/>
      <c r="C132" s="9"/>
      <c r="D132" s="9"/>
      <c r="E132" s="9"/>
      <c r="F132" s="9"/>
      <c r="G132" s="9"/>
      <c r="O132" s="33"/>
      <c r="P132" s="18"/>
      <c r="Q132" s="8"/>
      <c r="R132" s="34"/>
      <c r="S132" s="34"/>
      <c r="T132" s="34"/>
      <c r="U132" s="34"/>
    </row>
    <row r="133" spans="1:21" x14ac:dyDescent="0.25">
      <c r="A133" s="33"/>
      <c r="B133" s="18"/>
      <c r="C133" s="9"/>
      <c r="D133" s="9"/>
      <c r="E133" s="9"/>
      <c r="F133" s="9"/>
      <c r="G133" s="9"/>
      <c r="O133" s="33"/>
      <c r="P133" s="18"/>
      <c r="Q133" s="8"/>
      <c r="R133" s="34"/>
      <c r="S133" s="34"/>
      <c r="T133" s="34"/>
      <c r="U133" s="34"/>
    </row>
    <row r="134" spans="1:21" x14ac:dyDescent="0.25">
      <c r="A134" s="33"/>
      <c r="B134" s="18"/>
      <c r="C134" s="9"/>
      <c r="D134" s="9"/>
      <c r="E134" s="9"/>
      <c r="F134" s="9"/>
      <c r="G134" s="9"/>
      <c r="O134" s="33"/>
      <c r="P134" s="18"/>
      <c r="Q134" s="8"/>
      <c r="R134" s="34"/>
      <c r="S134" s="34"/>
      <c r="T134" s="34"/>
      <c r="U134" s="34"/>
    </row>
    <row r="135" spans="1:21" x14ac:dyDescent="0.25">
      <c r="A135" s="33"/>
      <c r="B135" s="18"/>
      <c r="C135" s="9"/>
      <c r="D135" s="9"/>
      <c r="E135" s="9"/>
      <c r="F135" s="9"/>
      <c r="G135" s="9"/>
      <c r="O135" s="33"/>
      <c r="P135" s="18"/>
      <c r="Q135" s="8"/>
      <c r="R135" s="34"/>
      <c r="S135" s="34"/>
      <c r="T135" s="34"/>
      <c r="U135" s="34"/>
    </row>
    <row r="136" spans="1:21" x14ac:dyDescent="0.25">
      <c r="A136" s="33"/>
      <c r="B136" s="18"/>
      <c r="C136" s="9"/>
      <c r="D136" s="9"/>
      <c r="E136" s="9"/>
      <c r="F136" s="9"/>
      <c r="G136" s="9"/>
      <c r="O136" s="33"/>
      <c r="P136" s="18"/>
      <c r="Q136" s="8"/>
      <c r="R136" s="34"/>
      <c r="S136" s="34"/>
      <c r="T136" s="34"/>
      <c r="U136" s="34"/>
    </row>
    <row r="137" spans="1:21" x14ac:dyDescent="0.25">
      <c r="A137" s="33"/>
      <c r="B137" s="18"/>
      <c r="C137" s="9"/>
      <c r="D137" s="9"/>
      <c r="E137" s="9"/>
      <c r="F137" s="9"/>
      <c r="G137" s="9"/>
      <c r="O137" s="33"/>
      <c r="P137" s="18"/>
      <c r="Q137" s="8"/>
      <c r="R137" s="34"/>
      <c r="S137" s="34"/>
      <c r="T137" s="34"/>
      <c r="U137" s="34"/>
    </row>
    <row r="138" spans="1:21" x14ac:dyDescent="0.25">
      <c r="A138" s="33"/>
      <c r="B138" s="18"/>
      <c r="C138" s="9"/>
      <c r="D138" s="9"/>
      <c r="E138" s="9"/>
      <c r="F138" s="9"/>
      <c r="G138" s="9"/>
      <c r="O138" s="33"/>
      <c r="P138" s="18"/>
      <c r="Q138" s="8"/>
      <c r="R138" s="34"/>
      <c r="S138" s="34"/>
      <c r="T138" s="34"/>
      <c r="U138" s="34"/>
    </row>
    <row r="139" spans="1:21" x14ac:dyDescent="0.25">
      <c r="A139" s="33"/>
      <c r="B139" s="18"/>
      <c r="C139" s="9"/>
      <c r="D139" s="9"/>
      <c r="E139" s="9"/>
      <c r="F139" s="9"/>
      <c r="G139" s="9"/>
      <c r="O139" s="33"/>
      <c r="P139" s="18"/>
      <c r="Q139" s="8"/>
      <c r="R139" s="34"/>
      <c r="S139" s="34"/>
      <c r="T139" s="34"/>
      <c r="U139" s="34"/>
    </row>
    <row r="140" spans="1:21" x14ac:dyDescent="0.25">
      <c r="A140" s="33"/>
      <c r="B140" s="18"/>
      <c r="C140" s="9"/>
      <c r="D140" s="9"/>
      <c r="E140" s="9"/>
      <c r="F140" s="9"/>
      <c r="G140" s="9"/>
      <c r="O140" s="33"/>
      <c r="P140" s="18"/>
      <c r="Q140" s="8"/>
      <c r="R140" s="34"/>
      <c r="S140" s="34"/>
      <c r="T140" s="34"/>
      <c r="U140" s="34"/>
    </row>
    <row r="141" spans="1:21" x14ac:dyDescent="0.25">
      <c r="A141" s="33"/>
      <c r="B141" s="18"/>
      <c r="C141" s="9"/>
      <c r="D141" s="9"/>
      <c r="E141" s="9"/>
      <c r="F141" s="9"/>
      <c r="G141" s="9"/>
      <c r="O141" s="33"/>
      <c r="P141" s="18"/>
      <c r="Q141" s="8"/>
      <c r="R141" s="34"/>
      <c r="S141" s="34"/>
      <c r="T141" s="34"/>
      <c r="U141" s="34"/>
    </row>
    <row r="142" spans="1:21" x14ac:dyDescent="0.25">
      <c r="A142" s="33"/>
      <c r="B142" s="18"/>
      <c r="C142" s="9"/>
      <c r="D142" s="9"/>
      <c r="E142" s="9"/>
      <c r="F142" s="9"/>
      <c r="G142" s="9"/>
      <c r="O142" s="33"/>
      <c r="P142" s="18"/>
      <c r="Q142" s="8"/>
      <c r="R142" s="34"/>
      <c r="S142" s="34"/>
      <c r="T142" s="34"/>
      <c r="U142" s="34"/>
    </row>
    <row r="143" spans="1:21" x14ac:dyDescent="0.25">
      <c r="A143" s="33"/>
      <c r="B143" s="18"/>
      <c r="C143" s="9"/>
      <c r="D143" s="9"/>
      <c r="E143" s="9"/>
      <c r="F143" s="9"/>
      <c r="G143" s="9"/>
      <c r="O143" s="33"/>
      <c r="P143" s="18"/>
      <c r="Q143" s="8"/>
      <c r="R143" s="34"/>
      <c r="S143" s="34"/>
      <c r="T143" s="34"/>
      <c r="U143" s="34"/>
    </row>
    <row r="144" spans="1:21" x14ac:dyDescent="0.25">
      <c r="A144" s="33"/>
      <c r="B144" s="18"/>
      <c r="C144" s="9"/>
      <c r="D144" s="9"/>
      <c r="E144" s="9"/>
      <c r="F144" s="9"/>
      <c r="G144" s="9"/>
      <c r="O144" s="33"/>
      <c r="P144" s="18"/>
      <c r="Q144" s="8"/>
      <c r="R144" s="34"/>
      <c r="S144" s="34"/>
      <c r="T144" s="34"/>
      <c r="U144" s="34"/>
    </row>
    <row r="145" spans="1:21" x14ac:dyDescent="0.25">
      <c r="A145" s="33"/>
      <c r="B145" s="18"/>
      <c r="C145" s="9"/>
      <c r="D145" s="9"/>
      <c r="E145" s="9"/>
      <c r="F145" s="9"/>
      <c r="G145" s="9"/>
      <c r="O145" s="33"/>
      <c r="P145" s="18"/>
      <c r="Q145" s="8"/>
      <c r="R145" s="34"/>
      <c r="S145" s="34"/>
      <c r="T145" s="34"/>
      <c r="U145" s="34"/>
    </row>
    <row r="146" spans="1:21" x14ac:dyDescent="0.25">
      <c r="A146" s="33"/>
      <c r="B146" s="18"/>
      <c r="C146" s="9"/>
      <c r="D146" s="9"/>
      <c r="E146" s="9"/>
      <c r="F146" s="9"/>
      <c r="G146" s="9"/>
      <c r="O146" s="33"/>
      <c r="P146" s="18"/>
      <c r="Q146" s="8"/>
      <c r="R146" s="34"/>
      <c r="S146" s="34"/>
      <c r="T146" s="34"/>
      <c r="U146" s="34"/>
    </row>
    <row r="147" spans="1:21" x14ac:dyDescent="0.25">
      <c r="A147" s="33"/>
      <c r="B147" s="18"/>
      <c r="C147" s="9"/>
      <c r="D147" s="9"/>
      <c r="E147" s="9"/>
      <c r="F147" s="9"/>
      <c r="G147" s="9"/>
      <c r="O147" s="33"/>
      <c r="P147" s="18"/>
      <c r="Q147" s="8"/>
      <c r="R147" s="34"/>
      <c r="S147" s="34"/>
      <c r="T147" s="34"/>
      <c r="U147" s="34"/>
    </row>
    <row r="148" spans="1:21" x14ac:dyDescent="0.25">
      <c r="A148" s="33"/>
      <c r="B148" s="18"/>
      <c r="C148" s="9"/>
      <c r="D148" s="9"/>
      <c r="E148" s="9"/>
      <c r="F148" s="9"/>
      <c r="G148" s="9"/>
      <c r="O148" s="33"/>
      <c r="P148" s="18"/>
      <c r="Q148" s="8"/>
      <c r="R148" s="34"/>
      <c r="S148" s="34"/>
      <c r="T148" s="34"/>
      <c r="U148" s="34"/>
    </row>
    <row r="149" spans="1:21" x14ac:dyDescent="0.25">
      <c r="A149" s="33"/>
      <c r="B149" s="18"/>
      <c r="C149" s="9"/>
      <c r="D149" s="9"/>
      <c r="E149" s="9"/>
      <c r="F149" s="9"/>
      <c r="G149" s="9"/>
      <c r="O149" s="33"/>
      <c r="P149" s="18"/>
      <c r="Q149" s="8"/>
      <c r="R149" s="34"/>
      <c r="S149" s="34"/>
      <c r="T149" s="34"/>
      <c r="U149" s="34"/>
    </row>
    <row r="150" spans="1:21" x14ac:dyDescent="0.25">
      <c r="A150" s="33"/>
      <c r="B150" s="18"/>
      <c r="C150" s="9"/>
      <c r="D150" s="9"/>
      <c r="E150" s="9"/>
      <c r="F150" s="9"/>
      <c r="G150" s="9"/>
      <c r="O150" s="33"/>
      <c r="P150" s="18"/>
      <c r="Q150" s="8"/>
      <c r="R150" s="34"/>
      <c r="S150" s="34"/>
      <c r="T150" s="34"/>
      <c r="U150" s="34"/>
    </row>
    <row r="151" spans="1:21" x14ac:dyDescent="0.25">
      <c r="A151" s="33"/>
      <c r="B151" s="18"/>
      <c r="C151" s="9"/>
      <c r="D151" s="9"/>
      <c r="E151" s="9"/>
      <c r="F151" s="9"/>
      <c r="G151" s="9"/>
      <c r="O151" s="33"/>
      <c r="P151" s="18"/>
      <c r="Q151" s="8"/>
      <c r="R151" s="34"/>
      <c r="S151" s="34"/>
      <c r="T151" s="34"/>
      <c r="U151" s="34"/>
    </row>
    <row r="152" spans="1:21" x14ac:dyDescent="0.25">
      <c r="A152" s="33"/>
      <c r="B152" s="18"/>
      <c r="C152" s="9"/>
      <c r="D152" s="9"/>
      <c r="E152" s="9"/>
      <c r="F152" s="9"/>
      <c r="G152" s="9"/>
      <c r="O152" s="33"/>
      <c r="P152" s="18"/>
      <c r="Q152" s="8"/>
      <c r="R152" s="34"/>
      <c r="S152" s="34"/>
      <c r="T152" s="34"/>
      <c r="U152" s="34"/>
    </row>
    <row r="153" spans="1:21" x14ac:dyDescent="0.25">
      <c r="A153" s="33"/>
      <c r="B153" s="18"/>
      <c r="C153" s="9"/>
      <c r="D153" s="9"/>
      <c r="E153" s="9"/>
      <c r="F153" s="9"/>
      <c r="G153" s="9"/>
      <c r="O153" s="33"/>
      <c r="P153" s="18"/>
      <c r="Q153" s="8"/>
      <c r="R153" s="34"/>
      <c r="S153" s="34"/>
      <c r="T153" s="34"/>
      <c r="U153" s="34"/>
    </row>
    <row r="154" spans="1:21" x14ac:dyDescent="0.25">
      <c r="A154" s="33"/>
      <c r="B154" s="18"/>
      <c r="C154" s="9"/>
      <c r="D154" s="9"/>
      <c r="E154" s="9"/>
      <c r="F154" s="9"/>
      <c r="G154" s="9"/>
      <c r="O154" s="33"/>
      <c r="P154" s="18"/>
      <c r="Q154" s="8"/>
      <c r="R154" s="34"/>
      <c r="S154" s="34"/>
      <c r="T154" s="34"/>
      <c r="U154" s="34"/>
    </row>
    <row r="155" spans="1:21" x14ac:dyDescent="0.25">
      <c r="A155" s="33"/>
      <c r="B155" s="18"/>
      <c r="C155" s="9"/>
      <c r="D155" s="9"/>
      <c r="E155" s="9"/>
      <c r="F155" s="9"/>
      <c r="G155" s="9"/>
      <c r="O155" s="33"/>
      <c r="P155" s="18"/>
      <c r="Q155" s="8"/>
      <c r="R155" s="34"/>
      <c r="S155" s="34"/>
      <c r="T155" s="34"/>
      <c r="U155" s="34"/>
    </row>
    <row r="156" spans="1:21" x14ac:dyDescent="0.25">
      <c r="A156" s="33"/>
      <c r="B156" s="18"/>
      <c r="C156" s="9"/>
      <c r="D156" s="9"/>
      <c r="E156" s="9"/>
      <c r="F156" s="9"/>
      <c r="G156" s="9"/>
      <c r="O156" s="33"/>
      <c r="P156" s="18"/>
      <c r="Q156" s="8"/>
      <c r="R156" s="34"/>
      <c r="S156" s="34"/>
      <c r="T156" s="34"/>
      <c r="U156" s="34"/>
    </row>
    <row r="157" spans="1:21" x14ac:dyDescent="0.25">
      <c r="A157" s="33"/>
      <c r="B157" s="18"/>
      <c r="C157" s="9"/>
      <c r="D157" s="9"/>
      <c r="E157" s="9"/>
      <c r="F157" s="9"/>
      <c r="G157" s="9"/>
      <c r="O157" s="33"/>
      <c r="P157" s="18"/>
      <c r="Q157" s="8"/>
      <c r="R157" s="34"/>
      <c r="S157" s="34"/>
      <c r="T157" s="34"/>
      <c r="U157" s="34"/>
    </row>
    <row r="158" spans="1:21" x14ac:dyDescent="0.25">
      <c r="A158" s="33"/>
      <c r="B158" s="18"/>
      <c r="C158" s="9"/>
      <c r="D158" s="9"/>
      <c r="E158" s="9"/>
      <c r="F158" s="9"/>
      <c r="G158" s="9"/>
      <c r="O158" s="33"/>
      <c r="P158" s="18"/>
      <c r="Q158" s="8"/>
      <c r="R158" s="34"/>
      <c r="S158" s="34"/>
      <c r="T158" s="34"/>
      <c r="U158" s="34"/>
    </row>
    <row r="159" spans="1:21" x14ac:dyDescent="0.25">
      <c r="A159" s="33"/>
      <c r="B159" s="18"/>
      <c r="C159" s="9"/>
      <c r="D159" s="9"/>
      <c r="E159" s="9"/>
      <c r="F159" s="9"/>
      <c r="G159" s="9"/>
      <c r="O159" s="33"/>
      <c r="P159" s="18"/>
      <c r="Q159" s="8"/>
      <c r="R159" s="34"/>
      <c r="S159" s="34"/>
      <c r="T159" s="34"/>
      <c r="U159" s="34"/>
    </row>
    <row r="160" spans="1:21" x14ac:dyDescent="0.25">
      <c r="A160" s="33"/>
      <c r="B160" s="18"/>
      <c r="C160" s="9"/>
      <c r="D160" s="9"/>
      <c r="E160" s="9"/>
      <c r="F160" s="9"/>
      <c r="G160" s="9"/>
      <c r="O160" s="33"/>
      <c r="P160" s="18"/>
      <c r="Q160" s="8"/>
      <c r="R160" s="34"/>
      <c r="S160" s="34"/>
      <c r="T160" s="34"/>
      <c r="U160" s="34"/>
    </row>
    <row r="161" spans="1:21" x14ac:dyDescent="0.25">
      <c r="A161" s="33"/>
      <c r="B161" s="18"/>
      <c r="C161" s="9"/>
      <c r="D161" s="9"/>
      <c r="E161" s="9"/>
      <c r="F161" s="9"/>
      <c r="G161" s="9"/>
      <c r="O161" s="33"/>
      <c r="P161" s="18"/>
      <c r="Q161" s="8"/>
      <c r="R161" s="34"/>
      <c r="S161" s="34"/>
      <c r="T161" s="34"/>
      <c r="U161" s="34"/>
    </row>
    <row r="162" spans="1:21" x14ac:dyDescent="0.25">
      <c r="A162" s="33"/>
      <c r="B162" s="18"/>
      <c r="C162" s="9"/>
      <c r="D162" s="9"/>
      <c r="E162" s="9"/>
      <c r="F162" s="9"/>
      <c r="G162" s="9"/>
      <c r="O162" s="33"/>
      <c r="P162" s="18"/>
      <c r="Q162" s="8"/>
      <c r="R162" s="34"/>
      <c r="S162" s="34"/>
      <c r="T162" s="34"/>
      <c r="U162" s="34"/>
    </row>
    <row r="163" spans="1:21" x14ac:dyDescent="0.25">
      <c r="A163" s="33"/>
      <c r="B163" s="18"/>
      <c r="C163" s="9"/>
      <c r="D163" s="9"/>
      <c r="E163" s="9"/>
      <c r="F163" s="9"/>
      <c r="G163" s="9"/>
      <c r="O163" s="33"/>
      <c r="P163" s="18"/>
      <c r="Q163" s="8"/>
      <c r="R163" s="34"/>
      <c r="S163" s="34"/>
      <c r="T163" s="34"/>
      <c r="U163" s="34"/>
    </row>
    <row r="164" spans="1:21" x14ac:dyDescent="0.25">
      <c r="A164" s="33"/>
      <c r="B164" s="18"/>
      <c r="C164" s="9"/>
      <c r="D164" s="9"/>
      <c r="E164" s="9"/>
      <c r="F164" s="9"/>
      <c r="G164" s="9"/>
      <c r="O164" s="33"/>
      <c r="P164" s="18"/>
      <c r="Q164" s="8"/>
      <c r="R164" s="34"/>
      <c r="S164" s="34"/>
      <c r="T164" s="34"/>
      <c r="U164" s="34"/>
    </row>
    <row r="165" spans="1:21" x14ac:dyDescent="0.25">
      <c r="A165" s="33"/>
      <c r="B165" s="18"/>
      <c r="C165" s="9"/>
      <c r="D165" s="9"/>
      <c r="E165" s="9"/>
      <c r="F165" s="9"/>
      <c r="G165" s="9"/>
      <c r="O165" s="33"/>
      <c r="P165" s="18"/>
      <c r="Q165" s="8"/>
      <c r="R165" s="34"/>
      <c r="S165" s="34"/>
      <c r="T165" s="34"/>
      <c r="U165" s="34"/>
    </row>
    <row r="166" spans="1:21" x14ac:dyDescent="0.25">
      <c r="A166" s="33"/>
      <c r="B166" s="18"/>
      <c r="C166" s="9"/>
      <c r="D166" s="9"/>
      <c r="E166" s="9"/>
      <c r="F166" s="9"/>
      <c r="G166" s="9"/>
      <c r="O166" s="33"/>
      <c r="P166" s="18"/>
      <c r="Q166" s="8"/>
      <c r="R166" s="34"/>
      <c r="S166" s="34"/>
      <c r="T166" s="34"/>
      <c r="U166" s="34"/>
    </row>
    <row r="167" spans="1:21" x14ac:dyDescent="0.25">
      <c r="A167" s="33"/>
      <c r="B167" s="18"/>
      <c r="C167" s="9"/>
      <c r="D167" s="9"/>
      <c r="E167" s="9"/>
      <c r="F167" s="9"/>
      <c r="G167" s="9"/>
      <c r="O167" s="33"/>
      <c r="P167" s="18"/>
      <c r="Q167" s="8"/>
      <c r="R167" s="34"/>
      <c r="S167" s="34"/>
      <c r="T167" s="34"/>
      <c r="U167" s="34"/>
    </row>
    <row r="168" spans="1:21" x14ac:dyDescent="0.25">
      <c r="A168" s="33"/>
      <c r="B168" s="18"/>
      <c r="C168" s="9"/>
      <c r="D168" s="9"/>
      <c r="E168" s="9"/>
      <c r="F168" s="9"/>
      <c r="G168" s="9"/>
      <c r="O168" s="33"/>
      <c r="P168" s="18"/>
      <c r="Q168" s="8"/>
      <c r="R168" s="34"/>
      <c r="S168" s="34"/>
      <c r="T168" s="34"/>
      <c r="U168" s="34"/>
    </row>
    <row r="169" spans="1:21" x14ac:dyDescent="0.25">
      <c r="A169" s="33"/>
      <c r="B169" s="18"/>
      <c r="C169" s="9"/>
      <c r="D169" s="9"/>
      <c r="E169" s="9"/>
      <c r="F169" s="9"/>
      <c r="G169" s="9"/>
      <c r="O169" s="33"/>
      <c r="P169" s="18"/>
      <c r="Q169" s="8"/>
      <c r="R169" s="34"/>
      <c r="S169" s="34"/>
      <c r="T169" s="34"/>
      <c r="U169" s="34"/>
    </row>
    <row r="170" spans="1:21" x14ac:dyDescent="0.25">
      <c r="A170" s="33"/>
      <c r="B170" s="18"/>
      <c r="C170" s="9"/>
      <c r="D170" s="9"/>
      <c r="E170" s="9"/>
      <c r="F170" s="9"/>
      <c r="G170" s="9"/>
      <c r="O170" s="33"/>
      <c r="P170" s="18"/>
      <c r="Q170" s="8"/>
      <c r="R170" s="34"/>
      <c r="S170" s="34"/>
      <c r="T170" s="34"/>
      <c r="U170" s="34"/>
    </row>
    <row r="171" spans="1:21" x14ac:dyDescent="0.25">
      <c r="A171" s="33"/>
      <c r="B171" s="18"/>
      <c r="C171" s="9"/>
      <c r="D171" s="9"/>
      <c r="E171" s="9"/>
      <c r="F171" s="9"/>
      <c r="G171" s="9"/>
      <c r="O171" s="33"/>
      <c r="P171" s="18"/>
      <c r="Q171" s="8"/>
      <c r="R171" s="34"/>
      <c r="S171" s="34"/>
      <c r="T171" s="34"/>
      <c r="U171" s="34"/>
    </row>
    <row r="172" spans="1:21" x14ac:dyDescent="0.25">
      <c r="A172" s="33"/>
      <c r="B172" s="18"/>
      <c r="C172" s="9"/>
      <c r="D172" s="9"/>
      <c r="E172" s="9"/>
      <c r="F172" s="9"/>
      <c r="G172" s="9"/>
      <c r="O172" s="33"/>
      <c r="P172" s="18"/>
      <c r="Q172" s="8"/>
      <c r="R172" s="34"/>
      <c r="S172" s="34"/>
      <c r="T172" s="34"/>
      <c r="U172" s="34"/>
    </row>
    <row r="173" spans="1:21" x14ac:dyDescent="0.25">
      <c r="A173" s="33"/>
      <c r="B173" s="18"/>
      <c r="C173" s="9"/>
      <c r="D173" s="9"/>
      <c r="E173" s="9"/>
      <c r="F173" s="9"/>
      <c r="G173" s="9"/>
      <c r="O173" s="33"/>
      <c r="P173" s="18"/>
      <c r="Q173" s="8"/>
      <c r="R173" s="34"/>
      <c r="S173" s="34"/>
      <c r="T173" s="34"/>
      <c r="U173" s="34"/>
    </row>
    <row r="174" spans="1:21" x14ac:dyDescent="0.25">
      <c r="A174" s="33"/>
      <c r="B174" s="18"/>
      <c r="C174" s="9"/>
      <c r="D174" s="9"/>
      <c r="E174" s="9"/>
      <c r="F174" s="9"/>
      <c r="G174" s="9"/>
      <c r="O174" s="33"/>
      <c r="P174" s="18"/>
      <c r="Q174" s="8"/>
      <c r="R174" s="34"/>
      <c r="S174" s="34"/>
      <c r="T174" s="34"/>
      <c r="U174" s="34"/>
    </row>
    <row r="175" spans="1:21" x14ac:dyDescent="0.25">
      <c r="A175" s="33"/>
      <c r="B175" s="18"/>
      <c r="C175" s="9"/>
      <c r="D175" s="9"/>
      <c r="E175" s="9"/>
      <c r="F175" s="9"/>
      <c r="G175" s="9"/>
      <c r="O175" s="33"/>
      <c r="P175" s="18"/>
      <c r="Q175" s="8"/>
      <c r="R175" s="34"/>
      <c r="S175" s="34"/>
      <c r="T175" s="34"/>
      <c r="U175" s="34"/>
    </row>
    <row r="176" spans="1:21" x14ac:dyDescent="0.25">
      <c r="A176" s="33"/>
      <c r="B176" s="18"/>
      <c r="C176" s="9"/>
      <c r="D176" s="9"/>
      <c r="E176" s="9"/>
      <c r="F176" s="9"/>
      <c r="G176" s="9"/>
      <c r="O176" s="33"/>
      <c r="P176" s="18"/>
      <c r="Q176" s="8"/>
      <c r="R176" s="34"/>
      <c r="S176" s="34"/>
      <c r="T176" s="34"/>
      <c r="U176" s="34"/>
    </row>
    <row r="177" spans="1:21" x14ac:dyDescent="0.25">
      <c r="A177" s="33"/>
      <c r="B177" s="18"/>
      <c r="C177" s="9"/>
      <c r="D177" s="9"/>
      <c r="E177" s="9"/>
      <c r="F177" s="9"/>
      <c r="G177" s="9"/>
      <c r="O177" s="33"/>
      <c r="P177" s="18"/>
      <c r="Q177" s="8"/>
      <c r="R177" s="34"/>
      <c r="S177" s="34"/>
      <c r="T177" s="34"/>
      <c r="U177" s="34"/>
    </row>
    <row r="178" spans="1:21" x14ac:dyDescent="0.25">
      <c r="A178" s="33"/>
      <c r="B178" s="18"/>
      <c r="C178" s="9"/>
      <c r="D178" s="9"/>
      <c r="E178" s="9"/>
      <c r="F178" s="9"/>
      <c r="G178" s="9"/>
      <c r="O178" s="33"/>
      <c r="P178" s="18"/>
      <c r="Q178" s="8"/>
      <c r="R178" s="34"/>
      <c r="S178" s="34"/>
      <c r="T178" s="34"/>
      <c r="U178" s="34"/>
    </row>
    <row r="179" spans="1:21" x14ac:dyDescent="0.25">
      <c r="A179" s="33"/>
      <c r="B179" s="18"/>
      <c r="C179" s="9"/>
      <c r="D179" s="9"/>
      <c r="E179" s="9"/>
      <c r="F179" s="9"/>
      <c r="G179" s="9"/>
      <c r="O179" s="33"/>
      <c r="P179" s="18"/>
      <c r="Q179" s="8"/>
      <c r="R179" s="34"/>
      <c r="S179" s="34"/>
      <c r="T179" s="34"/>
      <c r="U179" s="34"/>
    </row>
    <row r="180" spans="1:21" x14ac:dyDescent="0.25">
      <c r="A180" s="33"/>
      <c r="B180" s="18"/>
      <c r="C180" s="9"/>
      <c r="D180" s="9"/>
      <c r="E180" s="9"/>
      <c r="F180" s="9"/>
      <c r="G180" s="9"/>
      <c r="O180" s="33"/>
      <c r="P180" s="18"/>
      <c r="Q180" s="8"/>
      <c r="R180" s="34"/>
      <c r="S180" s="34"/>
      <c r="T180" s="34"/>
      <c r="U180" s="34"/>
    </row>
    <row r="181" spans="1:21" x14ac:dyDescent="0.25">
      <c r="A181" s="33"/>
      <c r="B181" s="18"/>
      <c r="C181" s="9"/>
      <c r="D181" s="9"/>
      <c r="E181" s="9"/>
      <c r="F181" s="9"/>
      <c r="G181" s="9"/>
      <c r="O181" s="33"/>
      <c r="P181" s="18"/>
      <c r="Q181" s="8"/>
      <c r="R181" s="34"/>
      <c r="S181" s="34"/>
      <c r="T181" s="34"/>
      <c r="U181" s="34"/>
    </row>
    <row r="182" spans="1:21" x14ac:dyDescent="0.25">
      <c r="A182" s="33"/>
      <c r="B182" s="18"/>
      <c r="C182" s="9"/>
      <c r="D182" s="9"/>
      <c r="E182" s="9"/>
      <c r="F182" s="9"/>
      <c r="G182" s="9"/>
      <c r="O182" s="33"/>
      <c r="P182" s="18"/>
      <c r="Q182" s="8"/>
      <c r="R182" s="34"/>
      <c r="S182" s="34"/>
      <c r="T182" s="34"/>
      <c r="U182" s="34"/>
    </row>
    <row r="183" spans="1:21" x14ac:dyDescent="0.25">
      <c r="A183" s="33"/>
      <c r="B183" s="18"/>
      <c r="C183" s="9"/>
      <c r="D183" s="9"/>
      <c r="E183" s="9"/>
      <c r="F183" s="9"/>
      <c r="G183" s="9"/>
      <c r="O183" s="33"/>
      <c r="P183" s="18"/>
      <c r="Q183" s="8"/>
      <c r="R183" s="34"/>
      <c r="S183" s="34"/>
      <c r="T183" s="34"/>
      <c r="U183" s="34"/>
    </row>
    <row r="184" spans="1:21" x14ac:dyDescent="0.25">
      <c r="A184" s="33"/>
      <c r="B184" s="18"/>
      <c r="C184" s="9"/>
      <c r="D184" s="9"/>
      <c r="E184" s="9"/>
      <c r="F184" s="9"/>
      <c r="G184" s="9"/>
      <c r="O184" s="33"/>
      <c r="P184" s="18"/>
      <c r="Q184" s="8"/>
      <c r="R184" s="34"/>
      <c r="S184" s="34"/>
      <c r="T184" s="34"/>
      <c r="U184" s="34"/>
    </row>
    <row r="185" spans="1:21" x14ac:dyDescent="0.25">
      <c r="A185" s="33"/>
      <c r="B185" s="18"/>
      <c r="C185" s="9"/>
      <c r="D185" s="9"/>
      <c r="E185" s="9"/>
      <c r="F185" s="9"/>
      <c r="G185" s="9"/>
      <c r="O185" s="33"/>
      <c r="P185" s="18"/>
      <c r="Q185" s="8"/>
      <c r="R185" s="34"/>
      <c r="S185" s="34"/>
      <c r="T185" s="34"/>
      <c r="U185" s="34"/>
    </row>
    <row r="186" spans="1:21" x14ac:dyDescent="0.25">
      <c r="A186" s="33"/>
      <c r="B186" s="18"/>
      <c r="C186" s="9"/>
      <c r="D186" s="9"/>
      <c r="E186" s="9"/>
      <c r="F186" s="9"/>
      <c r="G186" s="9"/>
      <c r="O186" s="33"/>
      <c r="P186" s="18"/>
      <c r="Q186" s="8"/>
      <c r="R186" s="34"/>
      <c r="S186" s="34"/>
      <c r="T186" s="34"/>
      <c r="U186" s="34"/>
    </row>
    <row r="187" spans="1:21" x14ac:dyDescent="0.25">
      <c r="A187" s="33"/>
      <c r="B187" s="18"/>
      <c r="C187" s="9"/>
      <c r="D187" s="9"/>
      <c r="E187" s="9"/>
      <c r="F187" s="9"/>
      <c r="G187" s="9"/>
      <c r="O187" s="33"/>
      <c r="P187" s="18"/>
      <c r="Q187" s="8"/>
      <c r="R187" s="34"/>
      <c r="S187" s="34"/>
      <c r="T187" s="34"/>
      <c r="U187" s="34"/>
    </row>
    <row r="188" spans="1:21" x14ac:dyDescent="0.25">
      <c r="A188" s="33"/>
      <c r="B188" s="18"/>
      <c r="C188" s="9"/>
      <c r="D188" s="9"/>
      <c r="E188" s="9"/>
      <c r="F188" s="9"/>
      <c r="G188" s="9"/>
      <c r="O188" s="33"/>
      <c r="P188" s="18"/>
      <c r="Q188" s="8"/>
      <c r="R188" s="34"/>
      <c r="S188" s="34"/>
      <c r="T188" s="34"/>
      <c r="U188" s="34"/>
    </row>
    <row r="189" spans="1:21" x14ac:dyDescent="0.25">
      <c r="A189" s="33"/>
      <c r="B189" s="18"/>
      <c r="C189" s="9"/>
      <c r="D189" s="9"/>
      <c r="E189" s="9"/>
      <c r="F189" s="9"/>
      <c r="G189" s="9"/>
      <c r="O189" s="33"/>
      <c r="P189" s="18"/>
      <c r="Q189" s="8"/>
      <c r="R189" s="34"/>
      <c r="S189" s="34"/>
      <c r="T189" s="34"/>
      <c r="U189" s="34"/>
    </row>
    <row r="190" spans="1:21" x14ac:dyDescent="0.25">
      <c r="A190" s="33"/>
      <c r="B190" s="18"/>
      <c r="C190" s="9"/>
      <c r="D190" s="9"/>
      <c r="E190" s="9"/>
      <c r="F190" s="9"/>
      <c r="G190" s="9"/>
      <c r="O190" s="33"/>
      <c r="P190" s="18"/>
      <c r="Q190" s="8"/>
      <c r="R190" s="34"/>
      <c r="S190" s="34"/>
      <c r="T190" s="34"/>
      <c r="U190" s="34"/>
    </row>
    <row r="191" spans="1:21" x14ac:dyDescent="0.25">
      <c r="A191" s="33"/>
      <c r="B191" s="18"/>
      <c r="C191" s="9"/>
      <c r="D191" s="9"/>
      <c r="E191" s="9"/>
      <c r="F191" s="9"/>
      <c r="G191" s="9"/>
      <c r="O191" s="33"/>
      <c r="P191" s="18"/>
      <c r="Q191" s="8"/>
      <c r="R191" s="34"/>
      <c r="S191" s="34"/>
      <c r="T191" s="34"/>
      <c r="U191" s="34"/>
    </row>
    <row r="192" spans="1:21" x14ac:dyDescent="0.25">
      <c r="A192" s="33"/>
      <c r="B192" s="18"/>
      <c r="C192" s="9"/>
      <c r="D192" s="9"/>
      <c r="E192" s="9"/>
      <c r="F192" s="9"/>
      <c r="G192" s="9"/>
      <c r="O192" s="33"/>
      <c r="P192" s="18"/>
      <c r="Q192" s="8"/>
      <c r="R192" s="34"/>
      <c r="S192" s="34"/>
      <c r="T192" s="34"/>
      <c r="U192" s="34"/>
    </row>
    <row r="193" spans="1:21" x14ac:dyDescent="0.25">
      <c r="A193" s="33"/>
      <c r="B193" s="18"/>
      <c r="C193" s="9"/>
      <c r="D193" s="9"/>
      <c r="E193" s="9"/>
      <c r="F193" s="9"/>
      <c r="G193" s="9"/>
      <c r="O193" s="33"/>
      <c r="P193" s="18"/>
      <c r="Q193" s="8"/>
      <c r="R193" s="34"/>
      <c r="S193" s="34"/>
      <c r="T193" s="34"/>
      <c r="U193" s="34"/>
    </row>
    <row r="194" spans="1:21" x14ac:dyDescent="0.25">
      <c r="A194" s="33"/>
      <c r="B194" s="18"/>
      <c r="C194" s="9"/>
      <c r="D194" s="9"/>
      <c r="E194" s="9"/>
      <c r="F194" s="9"/>
      <c r="G194" s="9"/>
      <c r="O194" s="33"/>
      <c r="P194" s="18"/>
      <c r="Q194" s="8"/>
      <c r="R194" s="34"/>
      <c r="S194" s="34"/>
      <c r="T194" s="34"/>
      <c r="U194" s="34"/>
    </row>
    <row r="195" spans="1:21" x14ac:dyDescent="0.25">
      <c r="A195" s="33"/>
      <c r="B195" s="18"/>
      <c r="C195" s="9"/>
      <c r="D195" s="9"/>
      <c r="E195" s="9"/>
      <c r="F195" s="9"/>
      <c r="G195" s="9"/>
      <c r="O195" s="33"/>
      <c r="P195" s="18"/>
      <c r="Q195" s="8"/>
      <c r="R195" s="34"/>
      <c r="S195" s="34"/>
      <c r="T195" s="34"/>
      <c r="U195" s="34"/>
    </row>
    <row r="196" spans="1:21" x14ac:dyDescent="0.25">
      <c r="A196" s="33"/>
      <c r="B196" s="18"/>
      <c r="C196" s="9"/>
      <c r="D196" s="9"/>
      <c r="E196" s="9"/>
      <c r="F196" s="9"/>
      <c r="G196" s="9"/>
      <c r="O196" s="33"/>
      <c r="P196" s="18"/>
      <c r="Q196" s="8"/>
      <c r="R196" s="34"/>
      <c r="S196" s="34"/>
      <c r="T196" s="34"/>
      <c r="U196" s="34"/>
    </row>
    <row r="197" spans="1:21" x14ac:dyDescent="0.25">
      <c r="A197" s="33"/>
      <c r="B197" s="18"/>
      <c r="C197" s="9"/>
      <c r="D197" s="9"/>
      <c r="E197" s="9"/>
      <c r="F197" s="9"/>
      <c r="G197" s="9"/>
      <c r="O197" s="33"/>
      <c r="P197" s="18"/>
      <c r="Q197" s="8"/>
      <c r="R197" s="34"/>
      <c r="S197" s="34"/>
      <c r="T197" s="34"/>
      <c r="U197" s="34"/>
    </row>
    <row r="198" spans="1:21" x14ac:dyDescent="0.25">
      <c r="A198" s="33"/>
      <c r="B198" s="18"/>
      <c r="C198" s="9"/>
      <c r="D198" s="9"/>
      <c r="E198" s="9"/>
      <c r="F198" s="9"/>
      <c r="G198" s="9"/>
      <c r="O198" s="33"/>
      <c r="P198" s="18"/>
      <c r="Q198" s="8"/>
      <c r="R198" s="34"/>
      <c r="S198" s="34"/>
      <c r="T198" s="34"/>
      <c r="U198" s="34"/>
    </row>
    <row r="199" spans="1:21" x14ac:dyDescent="0.25">
      <c r="A199" s="33"/>
      <c r="B199" s="18"/>
      <c r="C199" s="9"/>
      <c r="D199" s="9"/>
      <c r="E199" s="9"/>
      <c r="F199" s="9"/>
      <c r="G199" s="9"/>
      <c r="O199" s="33"/>
      <c r="P199" s="18"/>
      <c r="Q199" s="8"/>
      <c r="R199" s="34"/>
      <c r="S199" s="34"/>
      <c r="T199" s="34"/>
      <c r="U199" s="34"/>
    </row>
    <row r="200" spans="1:21" x14ac:dyDescent="0.25">
      <c r="A200" s="33"/>
      <c r="B200" s="18"/>
      <c r="C200" s="9"/>
      <c r="D200" s="9"/>
      <c r="E200" s="9"/>
      <c r="F200" s="9"/>
      <c r="G200" s="9"/>
      <c r="O200" s="33"/>
      <c r="P200" s="18"/>
      <c r="Q200" s="8"/>
      <c r="R200" s="34"/>
      <c r="S200" s="34"/>
      <c r="T200" s="34"/>
      <c r="U200" s="34"/>
    </row>
    <row r="201" spans="1:21" x14ac:dyDescent="0.25">
      <c r="A201" s="33"/>
      <c r="B201" s="18"/>
      <c r="C201" s="9"/>
      <c r="D201" s="9"/>
      <c r="E201" s="9"/>
      <c r="F201" s="9"/>
      <c r="G201" s="9"/>
      <c r="O201" s="33"/>
      <c r="P201" s="18"/>
      <c r="Q201" s="8"/>
      <c r="R201" s="34"/>
      <c r="S201" s="34"/>
      <c r="T201" s="34"/>
      <c r="U201" s="34"/>
    </row>
    <row r="202" spans="1:21" x14ac:dyDescent="0.25">
      <c r="A202" s="33"/>
      <c r="B202" s="18"/>
      <c r="C202" s="9"/>
      <c r="D202" s="9"/>
      <c r="E202" s="9"/>
      <c r="F202" s="9"/>
      <c r="G202" s="9"/>
      <c r="O202" s="33"/>
      <c r="P202" s="18"/>
      <c r="Q202" s="8"/>
      <c r="R202" s="34"/>
      <c r="S202" s="34"/>
      <c r="T202" s="34"/>
      <c r="U202" s="34"/>
    </row>
    <row r="203" spans="1:21" x14ac:dyDescent="0.25">
      <c r="A203" s="33"/>
      <c r="B203" s="18"/>
      <c r="C203" s="9"/>
      <c r="D203" s="9"/>
      <c r="E203" s="9"/>
      <c r="F203" s="9"/>
      <c r="G203" s="9"/>
      <c r="O203" s="33"/>
      <c r="P203" s="18"/>
      <c r="Q203" s="8"/>
      <c r="R203" s="34"/>
      <c r="S203" s="34"/>
      <c r="T203" s="34"/>
      <c r="U203" s="34"/>
    </row>
    <row r="204" spans="1:21" x14ac:dyDescent="0.25">
      <c r="A204" s="33"/>
      <c r="B204" s="18"/>
      <c r="C204" s="9"/>
      <c r="D204" s="9"/>
      <c r="E204" s="9"/>
      <c r="F204" s="9"/>
      <c r="G204" s="9"/>
      <c r="O204" s="33"/>
      <c r="P204" s="18"/>
      <c r="Q204" s="8"/>
      <c r="R204" s="34"/>
      <c r="S204" s="34"/>
      <c r="T204" s="34"/>
      <c r="U204" s="34"/>
    </row>
    <row r="205" spans="1:21" x14ac:dyDescent="0.25">
      <c r="A205" s="33"/>
      <c r="B205" s="18"/>
      <c r="C205" s="9"/>
      <c r="D205" s="9"/>
      <c r="E205" s="9"/>
      <c r="F205" s="9"/>
      <c r="G205" s="9"/>
      <c r="O205" s="33"/>
      <c r="P205" s="18"/>
      <c r="Q205" s="8"/>
      <c r="R205" s="34"/>
      <c r="S205" s="34"/>
      <c r="T205" s="34"/>
      <c r="U205" s="34"/>
    </row>
    <row r="206" spans="1:21" x14ac:dyDescent="0.25">
      <c r="A206" s="33"/>
      <c r="B206" s="18"/>
      <c r="C206" s="9"/>
      <c r="D206" s="9"/>
      <c r="E206" s="9"/>
      <c r="F206" s="9"/>
      <c r="G206" s="9"/>
      <c r="O206" s="33"/>
      <c r="P206" s="18"/>
      <c r="Q206" s="8"/>
      <c r="R206" s="34"/>
      <c r="S206" s="34"/>
      <c r="T206" s="34"/>
      <c r="U206" s="34"/>
    </row>
    <row r="207" spans="1:21" x14ac:dyDescent="0.25">
      <c r="A207" s="33"/>
      <c r="B207" s="18"/>
      <c r="C207" s="9"/>
      <c r="D207" s="9"/>
      <c r="E207" s="9"/>
      <c r="F207" s="9"/>
      <c r="G207" s="9"/>
      <c r="O207" s="33"/>
      <c r="P207" s="18"/>
      <c r="Q207" s="8"/>
      <c r="R207" s="34"/>
      <c r="S207" s="34"/>
      <c r="T207" s="34"/>
      <c r="U207" s="34"/>
    </row>
    <row r="208" spans="1:21" x14ac:dyDescent="0.25">
      <c r="A208" s="33"/>
      <c r="B208" s="18"/>
      <c r="C208" s="9"/>
      <c r="D208" s="9"/>
      <c r="E208" s="9"/>
      <c r="F208" s="9"/>
      <c r="G208" s="9"/>
      <c r="O208" s="33"/>
      <c r="P208" s="18"/>
      <c r="Q208" s="8"/>
      <c r="R208" s="34"/>
      <c r="S208" s="34"/>
      <c r="T208" s="34"/>
      <c r="U208" s="34"/>
    </row>
    <row r="209" spans="1:21" x14ac:dyDescent="0.25">
      <c r="A209" s="33"/>
      <c r="B209" s="18"/>
      <c r="C209" s="9"/>
      <c r="D209" s="9"/>
      <c r="E209" s="9"/>
      <c r="F209" s="9"/>
      <c r="G209" s="9"/>
      <c r="O209" s="33"/>
      <c r="P209" s="18"/>
      <c r="Q209" s="8"/>
      <c r="R209" s="34"/>
      <c r="S209" s="34"/>
      <c r="T209" s="34"/>
      <c r="U209" s="34"/>
    </row>
    <row r="210" spans="1:21" x14ac:dyDescent="0.25">
      <c r="A210" s="33"/>
      <c r="B210" s="18"/>
      <c r="C210" s="9"/>
      <c r="D210" s="9"/>
      <c r="E210" s="9"/>
      <c r="F210" s="9"/>
      <c r="G210" s="9"/>
      <c r="O210" s="33"/>
      <c r="P210" s="18"/>
      <c r="Q210" s="8"/>
      <c r="R210" s="34"/>
      <c r="S210" s="34"/>
      <c r="T210" s="34"/>
      <c r="U210" s="34"/>
    </row>
    <row r="211" spans="1:21" x14ac:dyDescent="0.25">
      <c r="A211" s="33"/>
      <c r="B211" s="18"/>
      <c r="C211" s="9"/>
      <c r="D211" s="9"/>
      <c r="E211" s="9"/>
      <c r="F211" s="9"/>
      <c r="G211" s="9"/>
      <c r="O211" s="33"/>
      <c r="P211" s="18"/>
      <c r="Q211" s="8"/>
      <c r="R211" s="34"/>
      <c r="S211" s="34"/>
      <c r="T211" s="34"/>
      <c r="U211" s="34"/>
    </row>
    <row r="212" spans="1:21" x14ac:dyDescent="0.25">
      <c r="A212" s="33"/>
      <c r="B212" s="18"/>
      <c r="C212" s="9"/>
      <c r="D212" s="9"/>
      <c r="E212" s="9"/>
      <c r="F212" s="9"/>
      <c r="G212" s="9"/>
      <c r="O212" s="33"/>
      <c r="P212" s="18"/>
      <c r="Q212" s="8"/>
      <c r="R212" s="34"/>
      <c r="S212" s="34"/>
      <c r="T212" s="34"/>
      <c r="U212" s="34"/>
    </row>
    <row r="213" spans="1:21" x14ac:dyDescent="0.25">
      <c r="A213" s="33"/>
      <c r="B213" s="18"/>
      <c r="C213" s="9"/>
      <c r="D213" s="9"/>
      <c r="E213" s="9"/>
      <c r="F213" s="9"/>
      <c r="G213" s="9"/>
      <c r="O213" s="33"/>
      <c r="P213" s="18"/>
      <c r="Q213" s="8"/>
      <c r="R213" s="34"/>
      <c r="S213" s="34"/>
      <c r="T213" s="34"/>
      <c r="U213" s="34"/>
    </row>
    <row r="214" spans="1:21" x14ac:dyDescent="0.25">
      <c r="A214" s="33"/>
      <c r="B214" s="18"/>
      <c r="C214" s="9"/>
      <c r="D214" s="9"/>
      <c r="E214" s="9"/>
      <c r="F214" s="9"/>
      <c r="G214" s="9"/>
      <c r="O214" s="33"/>
      <c r="P214" s="18"/>
      <c r="Q214" s="8"/>
      <c r="R214" s="34"/>
      <c r="S214" s="34"/>
      <c r="T214" s="34"/>
      <c r="U214" s="34"/>
    </row>
    <row r="215" spans="1:21" x14ac:dyDescent="0.25">
      <c r="A215" s="33"/>
      <c r="B215" s="18"/>
      <c r="C215" s="9"/>
      <c r="D215" s="9"/>
      <c r="E215" s="9"/>
      <c r="F215" s="9"/>
      <c r="G215" s="9"/>
      <c r="O215" s="33"/>
      <c r="P215" s="18"/>
      <c r="Q215" s="8"/>
      <c r="R215" s="34"/>
      <c r="S215" s="34"/>
      <c r="T215" s="34"/>
      <c r="U215" s="34"/>
    </row>
    <row r="216" spans="1:21" x14ac:dyDescent="0.25">
      <c r="A216" s="33"/>
      <c r="B216" s="18"/>
      <c r="C216" s="9"/>
      <c r="D216" s="9"/>
      <c r="E216" s="9"/>
      <c r="F216" s="9"/>
      <c r="G216" s="9"/>
      <c r="O216" s="33"/>
      <c r="P216" s="18"/>
      <c r="Q216" s="8"/>
      <c r="R216" s="34"/>
      <c r="S216" s="34"/>
      <c r="T216" s="34"/>
      <c r="U216" s="34"/>
    </row>
    <row r="217" spans="1:21" x14ac:dyDescent="0.25">
      <c r="A217" s="33"/>
      <c r="B217" s="18"/>
      <c r="C217" s="9"/>
      <c r="D217" s="9"/>
      <c r="E217" s="9"/>
      <c r="F217" s="9"/>
      <c r="G217" s="9"/>
      <c r="O217" s="33"/>
      <c r="P217" s="18"/>
      <c r="Q217" s="8"/>
      <c r="R217" s="34"/>
      <c r="S217" s="34"/>
      <c r="T217" s="34"/>
      <c r="U217" s="34"/>
    </row>
    <row r="218" spans="1:21" x14ac:dyDescent="0.25">
      <c r="A218" s="33"/>
      <c r="B218" s="18"/>
      <c r="C218" s="9"/>
      <c r="D218" s="9"/>
      <c r="E218" s="9"/>
      <c r="F218" s="9"/>
      <c r="G218" s="9"/>
      <c r="O218" s="33"/>
      <c r="P218" s="18"/>
      <c r="Q218" s="8"/>
      <c r="R218" s="34"/>
      <c r="S218" s="34"/>
      <c r="T218" s="34"/>
      <c r="U218" s="34"/>
    </row>
    <row r="219" spans="1:21" x14ac:dyDescent="0.25">
      <c r="A219" s="33"/>
      <c r="B219" s="18"/>
      <c r="C219" s="9"/>
      <c r="D219" s="9"/>
      <c r="E219" s="9"/>
      <c r="F219" s="9"/>
      <c r="G219" s="9"/>
      <c r="O219" s="33"/>
      <c r="P219" s="18"/>
      <c r="Q219" s="8"/>
      <c r="R219" s="34"/>
      <c r="S219" s="34"/>
      <c r="T219" s="34"/>
      <c r="U219" s="34"/>
    </row>
    <row r="220" spans="1:21" x14ac:dyDescent="0.25">
      <c r="A220" s="33"/>
      <c r="B220" s="18"/>
      <c r="C220" s="9"/>
      <c r="D220" s="9"/>
      <c r="E220" s="9"/>
      <c r="F220" s="9"/>
      <c r="G220" s="9"/>
      <c r="O220" s="33"/>
      <c r="P220" s="18"/>
      <c r="Q220" s="8"/>
      <c r="R220" s="34"/>
      <c r="S220" s="34"/>
      <c r="T220" s="34"/>
      <c r="U220" s="34"/>
    </row>
    <row r="221" spans="1:21" x14ac:dyDescent="0.25">
      <c r="A221" s="33"/>
      <c r="B221" s="18"/>
      <c r="C221" s="9"/>
      <c r="D221" s="9"/>
      <c r="E221" s="9"/>
      <c r="F221" s="9"/>
      <c r="G221" s="9"/>
      <c r="O221" s="33"/>
      <c r="P221" s="18"/>
      <c r="Q221" s="8"/>
      <c r="R221" s="34"/>
      <c r="S221" s="34"/>
      <c r="T221" s="34"/>
      <c r="U221" s="34"/>
    </row>
    <row r="222" spans="1:21" x14ac:dyDescent="0.25">
      <c r="A222" s="33"/>
      <c r="B222" s="18"/>
      <c r="C222" s="9"/>
      <c r="D222" s="9"/>
      <c r="E222" s="9"/>
      <c r="F222" s="9"/>
      <c r="G222" s="9"/>
      <c r="O222" s="33"/>
      <c r="P222" s="18"/>
      <c r="Q222" s="8"/>
      <c r="R222" s="34"/>
      <c r="S222" s="34"/>
      <c r="T222" s="34"/>
      <c r="U222" s="34"/>
    </row>
    <row r="223" spans="1:21" x14ac:dyDescent="0.25">
      <c r="A223" s="33"/>
      <c r="B223" s="18"/>
      <c r="C223" s="9"/>
      <c r="D223" s="9"/>
      <c r="E223" s="9"/>
      <c r="F223" s="9"/>
      <c r="G223" s="9"/>
      <c r="O223" s="33"/>
      <c r="P223" s="18"/>
      <c r="Q223" s="8"/>
      <c r="R223" s="34"/>
      <c r="S223" s="34"/>
      <c r="T223" s="34"/>
      <c r="U223" s="34"/>
    </row>
    <row r="224" spans="1:21" x14ac:dyDescent="0.25">
      <c r="A224" s="33"/>
      <c r="B224" s="18"/>
      <c r="C224" s="9"/>
      <c r="D224" s="9"/>
      <c r="E224" s="9"/>
      <c r="F224" s="9"/>
      <c r="G224" s="9"/>
      <c r="O224" s="33"/>
      <c r="P224" s="18"/>
      <c r="Q224" s="8"/>
      <c r="R224" s="34"/>
      <c r="S224" s="34"/>
      <c r="T224" s="34"/>
      <c r="U224" s="34"/>
    </row>
    <row r="225" spans="1:21" x14ac:dyDescent="0.25">
      <c r="A225" s="33"/>
      <c r="B225" s="18"/>
      <c r="C225" s="9"/>
      <c r="D225" s="9"/>
      <c r="E225" s="9"/>
      <c r="F225" s="9"/>
      <c r="G225" s="9"/>
      <c r="O225" s="33"/>
      <c r="P225" s="18"/>
      <c r="Q225" s="8"/>
      <c r="R225" s="34"/>
      <c r="S225" s="34"/>
      <c r="T225" s="34"/>
      <c r="U225" s="34"/>
    </row>
    <row r="226" spans="1:21" x14ac:dyDescent="0.25">
      <c r="A226" s="33"/>
      <c r="B226" s="18"/>
      <c r="C226" s="9"/>
      <c r="D226" s="9"/>
      <c r="E226" s="9"/>
      <c r="F226" s="9"/>
      <c r="G226" s="9"/>
      <c r="O226" s="33"/>
      <c r="P226" s="18"/>
      <c r="Q226" s="8"/>
      <c r="R226" s="34"/>
      <c r="S226" s="34"/>
      <c r="T226" s="34"/>
      <c r="U226" s="34"/>
    </row>
    <row r="227" spans="1:21" x14ac:dyDescent="0.25">
      <c r="A227" s="33"/>
      <c r="B227" s="18"/>
      <c r="C227" s="9"/>
      <c r="D227" s="9"/>
      <c r="E227" s="9"/>
      <c r="F227" s="9"/>
      <c r="G227" s="9"/>
      <c r="O227" s="33"/>
      <c r="P227" s="18"/>
      <c r="Q227" s="8"/>
      <c r="R227" s="34"/>
      <c r="S227" s="34"/>
      <c r="T227" s="34"/>
      <c r="U227" s="34"/>
    </row>
    <row r="228" spans="1:21" x14ac:dyDescent="0.25">
      <c r="A228" s="33"/>
      <c r="B228" s="18"/>
      <c r="C228" s="9"/>
      <c r="D228" s="9"/>
      <c r="E228" s="9"/>
      <c r="F228" s="9"/>
      <c r="G228" s="9"/>
      <c r="O228" s="33"/>
      <c r="P228" s="18"/>
      <c r="Q228" s="8"/>
      <c r="R228" s="34"/>
      <c r="S228" s="34"/>
      <c r="T228" s="34"/>
      <c r="U228" s="34"/>
    </row>
    <row r="229" spans="1:21" x14ac:dyDescent="0.25">
      <c r="A229" s="33"/>
      <c r="B229" s="18"/>
      <c r="C229" s="9"/>
      <c r="D229" s="9"/>
      <c r="E229" s="9"/>
      <c r="F229" s="9"/>
      <c r="G229" s="9"/>
      <c r="O229" s="33"/>
      <c r="P229" s="18"/>
      <c r="Q229" s="8"/>
      <c r="R229" s="34"/>
      <c r="S229" s="34"/>
      <c r="T229" s="34"/>
      <c r="U229" s="34"/>
    </row>
    <row r="230" spans="1:21" x14ac:dyDescent="0.25">
      <c r="A230" s="33"/>
      <c r="B230" s="18"/>
      <c r="C230" s="9"/>
      <c r="D230" s="9"/>
      <c r="E230" s="9"/>
      <c r="F230" s="9"/>
      <c r="G230" s="9"/>
      <c r="O230" s="33"/>
      <c r="P230" s="18"/>
      <c r="Q230" s="8"/>
      <c r="R230" s="34"/>
      <c r="S230" s="34"/>
      <c r="T230" s="34"/>
      <c r="U230" s="34"/>
    </row>
    <row r="231" spans="1:21" x14ac:dyDescent="0.25">
      <c r="A231" s="33"/>
      <c r="B231" s="18"/>
      <c r="C231" s="9"/>
      <c r="D231" s="9"/>
      <c r="E231" s="9"/>
      <c r="F231" s="9"/>
      <c r="G231" s="9"/>
      <c r="O231" s="33"/>
      <c r="P231" s="18"/>
      <c r="Q231" s="8"/>
      <c r="R231" s="34"/>
      <c r="S231" s="34"/>
      <c r="T231" s="34"/>
      <c r="U231" s="34"/>
    </row>
    <row r="232" spans="1:21" x14ac:dyDescent="0.25">
      <c r="A232" s="33"/>
      <c r="B232" s="18"/>
      <c r="C232" s="9"/>
      <c r="D232" s="9"/>
      <c r="E232" s="9"/>
      <c r="F232" s="9"/>
      <c r="G232" s="9"/>
      <c r="O232" s="33"/>
      <c r="P232" s="18"/>
      <c r="Q232" s="8"/>
      <c r="R232" s="34"/>
      <c r="S232" s="34"/>
      <c r="T232" s="34"/>
      <c r="U232" s="34"/>
    </row>
    <row r="233" spans="1:21" x14ac:dyDescent="0.25">
      <c r="A233" s="33"/>
      <c r="B233" s="18"/>
      <c r="C233" s="9"/>
      <c r="D233" s="9"/>
      <c r="E233" s="9"/>
      <c r="F233" s="9"/>
      <c r="G233" s="9"/>
      <c r="O233" s="33"/>
      <c r="P233" s="18"/>
      <c r="Q233" s="8"/>
      <c r="R233" s="34"/>
      <c r="S233" s="34"/>
      <c r="T233" s="34"/>
      <c r="U233" s="34"/>
    </row>
    <row r="234" spans="1:21" x14ac:dyDescent="0.25">
      <c r="A234" s="33"/>
      <c r="B234" s="18"/>
      <c r="C234" s="9"/>
      <c r="D234" s="9"/>
      <c r="E234" s="9"/>
      <c r="F234" s="9"/>
      <c r="G234" s="9"/>
      <c r="O234" s="33"/>
      <c r="P234" s="18"/>
      <c r="Q234" s="8"/>
      <c r="R234" s="34"/>
      <c r="S234" s="34"/>
      <c r="T234" s="34"/>
      <c r="U234" s="34"/>
    </row>
    <row r="235" spans="1:21" x14ac:dyDescent="0.25">
      <c r="A235" s="33"/>
      <c r="B235" s="18"/>
      <c r="C235" s="9"/>
      <c r="D235" s="9"/>
      <c r="E235" s="9"/>
      <c r="F235" s="9"/>
      <c r="G235" s="9"/>
      <c r="O235" s="33"/>
      <c r="P235" s="18"/>
      <c r="Q235" s="8"/>
      <c r="R235" s="34"/>
      <c r="S235" s="34"/>
      <c r="T235" s="34"/>
      <c r="U235" s="34"/>
    </row>
    <row r="236" spans="1:21" x14ac:dyDescent="0.25">
      <c r="A236" s="33"/>
      <c r="B236" s="18"/>
      <c r="C236" s="9"/>
      <c r="D236" s="9"/>
      <c r="E236" s="9"/>
      <c r="F236" s="9"/>
      <c r="G236" s="9"/>
      <c r="O236" s="33"/>
      <c r="P236" s="18"/>
      <c r="Q236" s="8"/>
      <c r="R236" s="34"/>
      <c r="S236" s="34"/>
      <c r="T236" s="34"/>
      <c r="U236" s="34"/>
    </row>
    <row r="237" spans="1:21" x14ac:dyDescent="0.25">
      <c r="A237" s="33"/>
      <c r="B237" s="18"/>
      <c r="C237" s="9"/>
      <c r="D237" s="9"/>
      <c r="E237" s="9"/>
      <c r="F237" s="9"/>
      <c r="G237" s="9"/>
      <c r="O237" s="33"/>
      <c r="P237" s="18"/>
      <c r="Q237" s="8"/>
      <c r="R237" s="34"/>
      <c r="S237" s="34"/>
      <c r="T237" s="34"/>
      <c r="U237" s="34"/>
    </row>
    <row r="238" spans="1:21" x14ac:dyDescent="0.25">
      <c r="A238" s="33"/>
      <c r="B238" s="18"/>
      <c r="C238" s="9"/>
      <c r="D238" s="9"/>
      <c r="E238" s="9"/>
      <c r="F238" s="9"/>
      <c r="G238" s="9"/>
      <c r="O238" s="33"/>
      <c r="P238" s="18"/>
      <c r="Q238" s="8"/>
      <c r="R238" s="34"/>
      <c r="S238" s="34"/>
      <c r="T238" s="34"/>
      <c r="U238" s="34"/>
    </row>
    <row r="239" spans="1:21" x14ac:dyDescent="0.25">
      <c r="A239" s="33"/>
      <c r="B239" s="18"/>
      <c r="C239" s="9"/>
      <c r="D239" s="9"/>
      <c r="E239" s="9"/>
      <c r="F239" s="9"/>
      <c r="G239" s="9"/>
      <c r="O239" s="33"/>
      <c r="P239" s="18"/>
      <c r="Q239" s="8"/>
      <c r="R239" s="34"/>
      <c r="S239" s="34"/>
      <c r="T239" s="34"/>
      <c r="U239" s="34"/>
    </row>
    <row r="240" spans="1:21" x14ac:dyDescent="0.25">
      <c r="A240" s="33"/>
      <c r="B240" s="18"/>
      <c r="C240" s="9"/>
      <c r="D240" s="9"/>
      <c r="E240" s="9"/>
      <c r="F240" s="9"/>
      <c r="G240" s="9"/>
      <c r="O240" s="33"/>
      <c r="P240" s="18"/>
      <c r="Q240" s="8"/>
      <c r="R240" s="34"/>
      <c r="S240" s="34"/>
      <c r="T240" s="34"/>
      <c r="U240" s="34"/>
    </row>
    <row r="241" spans="1:21" x14ac:dyDescent="0.25">
      <c r="A241" s="33"/>
      <c r="B241" s="18"/>
      <c r="C241" s="9"/>
      <c r="D241" s="9"/>
      <c r="E241" s="9"/>
      <c r="F241" s="9"/>
      <c r="G241" s="9"/>
      <c r="O241" s="33"/>
      <c r="P241" s="18"/>
      <c r="Q241" s="8"/>
      <c r="R241" s="34"/>
      <c r="S241" s="34"/>
      <c r="T241" s="34"/>
      <c r="U241" s="34"/>
    </row>
    <row r="242" spans="1:21" x14ac:dyDescent="0.25">
      <c r="A242" s="33"/>
      <c r="B242" s="18"/>
      <c r="C242" s="9"/>
      <c r="D242" s="9"/>
      <c r="E242" s="9"/>
      <c r="F242" s="9"/>
      <c r="G242" s="9"/>
      <c r="O242" s="33"/>
      <c r="P242" s="18"/>
      <c r="Q242" s="8"/>
      <c r="R242" s="34"/>
      <c r="S242" s="34"/>
      <c r="T242" s="34"/>
      <c r="U242" s="34"/>
    </row>
    <row r="243" spans="1:21" x14ac:dyDescent="0.25">
      <c r="A243" s="33"/>
      <c r="B243" s="18"/>
      <c r="C243" s="9"/>
      <c r="D243" s="9"/>
      <c r="E243" s="9"/>
      <c r="F243" s="9"/>
      <c r="G243" s="9"/>
      <c r="O243" s="33"/>
      <c r="P243" s="18"/>
      <c r="Q243" s="8"/>
      <c r="R243" s="34"/>
      <c r="S243" s="34"/>
      <c r="T243" s="34"/>
      <c r="U243" s="34"/>
    </row>
    <row r="244" spans="1:21" x14ac:dyDescent="0.25">
      <c r="A244" s="33"/>
      <c r="B244" s="18"/>
      <c r="C244" s="9"/>
      <c r="D244" s="9"/>
      <c r="E244" s="9"/>
      <c r="F244" s="9"/>
      <c r="G244" s="9"/>
      <c r="O244" s="33"/>
      <c r="P244" s="18"/>
      <c r="Q244" s="8"/>
      <c r="R244" s="34"/>
      <c r="S244" s="34"/>
      <c r="T244" s="34"/>
      <c r="U244" s="34"/>
    </row>
    <row r="245" spans="1:21" x14ac:dyDescent="0.25">
      <c r="A245" s="33"/>
      <c r="B245" s="18"/>
      <c r="C245" s="9"/>
      <c r="D245" s="9"/>
      <c r="E245" s="9"/>
      <c r="F245" s="9"/>
      <c r="G245" s="9"/>
      <c r="O245" s="33"/>
      <c r="P245" s="18"/>
      <c r="Q245" s="8"/>
      <c r="R245" s="34"/>
      <c r="S245" s="34"/>
      <c r="T245" s="34"/>
      <c r="U245" s="34"/>
    </row>
    <row r="246" spans="1:21" x14ac:dyDescent="0.25">
      <c r="A246" s="33"/>
      <c r="B246" s="18"/>
      <c r="C246" s="9"/>
      <c r="D246" s="9"/>
      <c r="E246" s="9"/>
      <c r="F246" s="9"/>
      <c r="G246" s="9"/>
      <c r="O246" s="33"/>
      <c r="P246" s="18"/>
      <c r="Q246" s="8"/>
      <c r="R246" s="34"/>
      <c r="S246" s="34"/>
      <c r="T246" s="34"/>
      <c r="U246" s="34"/>
    </row>
    <row r="247" spans="1:21" x14ac:dyDescent="0.25">
      <c r="A247" s="33"/>
      <c r="B247" s="18"/>
      <c r="C247" s="9"/>
      <c r="D247" s="9"/>
      <c r="E247" s="9"/>
      <c r="F247" s="9"/>
      <c r="G247" s="9"/>
      <c r="O247" s="33"/>
      <c r="P247" s="18"/>
      <c r="Q247" s="8"/>
      <c r="R247" s="34"/>
      <c r="S247" s="34"/>
      <c r="T247" s="34"/>
      <c r="U247" s="34"/>
    </row>
    <row r="248" spans="1:21" x14ac:dyDescent="0.25">
      <c r="A248" s="33"/>
      <c r="B248" s="18"/>
      <c r="C248" s="9"/>
      <c r="D248" s="9"/>
      <c r="E248" s="9"/>
      <c r="F248" s="9"/>
      <c r="G248" s="9"/>
      <c r="O248" s="33"/>
      <c r="P248" s="18"/>
      <c r="Q248" s="8"/>
      <c r="R248" s="34"/>
      <c r="S248" s="34"/>
      <c r="T248" s="34"/>
      <c r="U248" s="34"/>
    </row>
    <row r="249" spans="1:21" x14ac:dyDescent="0.25">
      <c r="A249" s="33"/>
      <c r="B249" s="18"/>
      <c r="C249" s="9"/>
      <c r="D249" s="9"/>
      <c r="E249" s="9"/>
      <c r="F249" s="9"/>
      <c r="G249" s="9"/>
      <c r="O249" s="33"/>
      <c r="P249" s="18"/>
      <c r="Q249" s="8"/>
      <c r="R249" s="34"/>
      <c r="S249" s="34"/>
      <c r="T249" s="34"/>
      <c r="U249" s="34"/>
    </row>
    <row r="250" spans="1:21" x14ac:dyDescent="0.25">
      <c r="A250" s="33"/>
      <c r="B250" s="18"/>
      <c r="C250" s="9"/>
      <c r="D250" s="9"/>
      <c r="E250" s="9"/>
      <c r="F250" s="9"/>
      <c r="G250" s="9"/>
      <c r="O250" s="33"/>
      <c r="P250" s="18"/>
      <c r="Q250" s="8"/>
      <c r="R250" s="34"/>
      <c r="S250" s="34"/>
      <c r="T250" s="34"/>
      <c r="U250" s="34"/>
    </row>
    <row r="251" spans="1:21" x14ac:dyDescent="0.25">
      <c r="A251" s="33"/>
      <c r="B251" s="18"/>
      <c r="C251" s="9"/>
      <c r="D251" s="9"/>
      <c r="E251" s="9"/>
      <c r="F251" s="9"/>
      <c r="G251" s="9"/>
      <c r="O251" s="33"/>
      <c r="P251" s="18"/>
      <c r="Q251" s="8"/>
      <c r="R251" s="34"/>
      <c r="S251" s="34"/>
      <c r="T251" s="34"/>
      <c r="U251" s="34"/>
    </row>
    <row r="252" spans="1:21" x14ac:dyDescent="0.25">
      <c r="A252" s="33"/>
      <c r="B252" s="18"/>
      <c r="C252" s="9"/>
      <c r="D252" s="9"/>
      <c r="E252" s="9"/>
      <c r="F252" s="9"/>
      <c r="G252" s="9"/>
      <c r="O252" s="33"/>
      <c r="P252" s="18"/>
      <c r="Q252" s="8"/>
      <c r="R252" s="34"/>
      <c r="S252" s="34"/>
      <c r="T252" s="34"/>
      <c r="U252" s="34"/>
    </row>
    <row r="253" spans="1:21" x14ac:dyDescent="0.25">
      <c r="A253" s="33"/>
      <c r="B253" s="18"/>
      <c r="C253" s="9"/>
      <c r="D253" s="9"/>
      <c r="E253" s="9"/>
      <c r="F253" s="9"/>
      <c r="G253" s="9"/>
      <c r="O253" s="33"/>
      <c r="P253" s="18"/>
      <c r="Q253" s="8"/>
      <c r="R253" s="34"/>
      <c r="S253" s="34"/>
      <c r="T253" s="34"/>
      <c r="U253" s="34"/>
    </row>
    <row r="254" spans="1:21" x14ac:dyDescent="0.25">
      <c r="A254" s="33"/>
      <c r="B254" s="18"/>
      <c r="C254" s="9"/>
      <c r="D254" s="9"/>
      <c r="E254" s="9"/>
      <c r="F254" s="9"/>
      <c r="G254" s="9"/>
      <c r="O254" s="33"/>
      <c r="P254" s="18"/>
      <c r="Q254" s="8"/>
      <c r="R254" s="34"/>
      <c r="S254" s="34"/>
      <c r="T254" s="34"/>
      <c r="U254" s="34"/>
    </row>
    <row r="255" spans="1:21" x14ac:dyDescent="0.25">
      <c r="A255" s="33"/>
      <c r="B255" s="18"/>
      <c r="C255" s="9"/>
      <c r="D255" s="9"/>
      <c r="E255" s="9"/>
      <c r="F255" s="9"/>
      <c r="G255" s="9"/>
      <c r="O255" s="33"/>
      <c r="P255" s="18"/>
      <c r="Q255" s="8"/>
      <c r="R255" s="34"/>
      <c r="S255" s="34"/>
      <c r="T255" s="34"/>
      <c r="U255" s="34"/>
    </row>
    <row r="256" spans="1:21" x14ac:dyDescent="0.25">
      <c r="A256" s="33"/>
      <c r="B256" s="18"/>
      <c r="C256" s="9"/>
      <c r="D256" s="9"/>
      <c r="E256" s="9"/>
      <c r="F256" s="9"/>
      <c r="G256" s="9"/>
      <c r="O256" s="33"/>
      <c r="P256" s="18"/>
      <c r="Q256" s="8"/>
      <c r="R256" s="34"/>
      <c r="S256" s="34"/>
      <c r="T256" s="34"/>
      <c r="U256" s="34"/>
    </row>
    <row r="257" spans="1:21" x14ac:dyDescent="0.25">
      <c r="A257" s="33"/>
      <c r="B257" s="18"/>
      <c r="C257" s="9"/>
      <c r="D257" s="9"/>
      <c r="E257" s="9"/>
      <c r="F257" s="9"/>
      <c r="G257" s="9"/>
      <c r="O257" s="33"/>
      <c r="P257" s="18"/>
      <c r="Q257" s="8"/>
      <c r="R257" s="34"/>
      <c r="S257" s="34"/>
      <c r="T257" s="34"/>
      <c r="U257" s="34"/>
    </row>
    <row r="258" spans="1:21" x14ac:dyDescent="0.25">
      <c r="A258" s="33"/>
      <c r="B258" s="18"/>
      <c r="C258" s="9"/>
      <c r="D258" s="9"/>
      <c r="E258" s="9"/>
      <c r="F258" s="9"/>
      <c r="G258" s="9"/>
      <c r="O258" s="33"/>
      <c r="P258" s="18"/>
      <c r="Q258" s="8"/>
      <c r="R258" s="34"/>
      <c r="S258" s="34"/>
      <c r="T258" s="34"/>
      <c r="U258" s="34"/>
    </row>
    <row r="259" spans="1:21" x14ac:dyDescent="0.25">
      <c r="A259" s="33"/>
      <c r="B259" s="18"/>
      <c r="C259" s="9"/>
      <c r="D259" s="9"/>
      <c r="E259" s="9"/>
      <c r="F259" s="9"/>
      <c r="G259" s="9"/>
      <c r="O259" s="33"/>
      <c r="P259" s="18"/>
      <c r="Q259" s="8"/>
      <c r="R259" s="34"/>
      <c r="S259" s="34"/>
      <c r="T259" s="34"/>
      <c r="U259" s="34"/>
    </row>
    <row r="260" spans="1:21" x14ac:dyDescent="0.25">
      <c r="A260" s="33"/>
      <c r="B260" s="18"/>
      <c r="C260" s="9"/>
      <c r="D260" s="9"/>
      <c r="E260" s="9"/>
      <c r="F260" s="9"/>
      <c r="G260" s="9"/>
      <c r="O260" s="33"/>
      <c r="P260" s="18"/>
      <c r="Q260" s="8"/>
      <c r="R260" s="34"/>
      <c r="S260" s="34"/>
      <c r="T260" s="34"/>
      <c r="U260" s="34"/>
    </row>
    <row r="261" spans="1:21" x14ac:dyDescent="0.25">
      <c r="A261" s="33"/>
      <c r="B261" s="18"/>
      <c r="C261" s="9"/>
      <c r="D261" s="9"/>
      <c r="E261" s="9"/>
      <c r="F261" s="9"/>
      <c r="G261" s="9"/>
      <c r="O261" s="33"/>
      <c r="P261" s="18"/>
      <c r="Q261" s="8"/>
      <c r="R261" s="34"/>
      <c r="S261" s="34"/>
      <c r="T261" s="34"/>
      <c r="U261" s="34"/>
    </row>
    <row r="262" spans="1:21" x14ac:dyDescent="0.25">
      <c r="A262" s="33"/>
      <c r="B262" s="18"/>
      <c r="C262" s="9"/>
      <c r="D262" s="9"/>
      <c r="E262" s="9"/>
      <c r="F262" s="9"/>
      <c r="G262" s="9"/>
      <c r="O262" s="33"/>
      <c r="P262" s="18"/>
      <c r="Q262" s="8"/>
      <c r="R262" s="34"/>
      <c r="S262" s="34"/>
      <c r="T262" s="34"/>
      <c r="U262" s="34"/>
    </row>
    <row r="263" spans="1:21" x14ac:dyDescent="0.25">
      <c r="A263" s="33"/>
      <c r="B263" s="18"/>
      <c r="C263" s="9"/>
      <c r="D263" s="9"/>
      <c r="E263" s="9"/>
      <c r="F263" s="9"/>
      <c r="G263" s="9"/>
      <c r="O263" s="33"/>
      <c r="P263" s="18"/>
      <c r="Q263" s="8"/>
      <c r="R263" s="34"/>
      <c r="S263" s="34"/>
      <c r="T263" s="34"/>
      <c r="U263" s="34"/>
    </row>
    <row r="264" spans="1:21" x14ac:dyDescent="0.25">
      <c r="A264" s="33"/>
      <c r="B264" s="18"/>
      <c r="C264" s="9"/>
      <c r="D264" s="9"/>
      <c r="E264" s="9"/>
      <c r="F264" s="9"/>
      <c r="G264" s="9"/>
      <c r="O264" s="33"/>
      <c r="P264" s="18"/>
      <c r="Q264" s="8"/>
      <c r="R264" s="34"/>
      <c r="S264" s="34"/>
      <c r="T264" s="34"/>
      <c r="U264" s="34"/>
    </row>
    <row r="265" spans="1:21" x14ac:dyDescent="0.25">
      <c r="A265" s="33"/>
      <c r="B265" s="18"/>
      <c r="C265" s="9"/>
      <c r="D265" s="9"/>
      <c r="E265" s="9"/>
      <c r="F265" s="9"/>
      <c r="G265" s="9"/>
      <c r="O265" s="33"/>
      <c r="P265" s="18"/>
      <c r="Q265" s="8"/>
      <c r="R265" s="34"/>
      <c r="S265" s="34"/>
      <c r="T265" s="34"/>
      <c r="U265" s="34"/>
    </row>
    <row r="266" spans="1:21" x14ac:dyDescent="0.25">
      <c r="A266" s="33"/>
      <c r="B266" s="18"/>
      <c r="C266" s="9"/>
      <c r="D266" s="9"/>
      <c r="E266" s="9"/>
      <c r="F266" s="9"/>
      <c r="G266" s="9"/>
      <c r="O266" s="33"/>
      <c r="P266" s="18"/>
      <c r="Q266" s="8"/>
      <c r="R266" s="34"/>
      <c r="S266" s="34"/>
      <c r="T266" s="34"/>
      <c r="U266" s="34"/>
    </row>
    <row r="267" spans="1:21" x14ac:dyDescent="0.25">
      <c r="A267" s="33"/>
      <c r="B267" s="18"/>
      <c r="C267" s="9"/>
      <c r="D267" s="9"/>
      <c r="E267" s="9"/>
      <c r="F267" s="9"/>
      <c r="G267" s="9"/>
      <c r="O267" s="33"/>
      <c r="P267" s="18"/>
      <c r="Q267" s="8"/>
      <c r="R267" s="34"/>
      <c r="S267" s="34"/>
      <c r="T267" s="34"/>
      <c r="U267" s="34"/>
    </row>
    <row r="268" spans="1:21" x14ac:dyDescent="0.25">
      <c r="A268" s="33"/>
      <c r="B268" s="18"/>
      <c r="C268" s="9"/>
      <c r="D268" s="9"/>
      <c r="E268" s="9"/>
      <c r="F268" s="9"/>
      <c r="G268" s="9"/>
      <c r="O268" s="33"/>
      <c r="P268" s="18"/>
      <c r="Q268" s="8"/>
      <c r="R268" s="34"/>
      <c r="S268" s="34"/>
      <c r="T268" s="34"/>
      <c r="U268" s="34"/>
    </row>
    <row r="269" spans="1:21" x14ac:dyDescent="0.25">
      <c r="A269" s="33"/>
      <c r="B269" s="18"/>
      <c r="C269" s="9"/>
      <c r="D269" s="9"/>
      <c r="E269" s="9"/>
      <c r="F269" s="9"/>
      <c r="G269" s="9"/>
      <c r="O269" s="33"/>
      <c r="P269" s="18"/>
      <c r="Q269" s="8"/>
      <c r="R269" s="34"/>
      <c r="S269" s="34"/>
      <c r="T269" s="34"/>
      <c r="U269" s="34"/>
    </row>
    <row r="270" spans="1:21" x14ac:dyDescent="0.25">
      <c r="A270" s="33"/>
      <c r="B270" s="18"/>
      <c r="C270" s="9"/>
      <c r="D270" s="9"/>
      <c r="E270" s="9"/>
      <c r="F270" s="9"/>
      <c r="G270" s="9"/>
      <c r="O270" s="33"/>
      <c r="P270" s="18"/>
      <c r="Q270" s="8"/>
      <c r="R270" s="34"/>
      <c r="S270" s="34"/>
      <c r="T270" s="34"/>
      <c r="U270" s="34"/>
    </row>
    <row r="271" spans="1:21" x14ac:dyDescent="0.25">
      <c r="A271" s="33"/>
      <c r="B271" s="18"/>
      <c r="C271" s="9"/>
      <c r="D271" s="9"/>
      <c r="E271" s="9"/>
      <c r="F271" s="9"/>
      <c r="G271" s="9"/>
      <c r="O271" s="33"/>
      <c r="P271" s="18"/>
      <c r="Q271" s="8"/>
      <c r="R271" s="34"/>
      <c r="S271" s="34"/>
      <c r="T271" s="34"/>
      <c r="U271" s="34"/>
    </row>
    <row r="272" spans="1:21" x14ac:dyDescent="0.25">
      <c r="A272" s="33"/>
      <c r="B272" s="18"/>
      <c r="C272" s="9"/>
      <c r="D272" s="9"/>
      <c r="E272" s="9"/>
      <c r="F272" s="9"/>
      <c r="G272" s="9"/>
      <c r="O272" s="33"/>
      <c r="P272" s="18"/>
      <c r="Q272" s="8"/>
      <c r="R272" s="34"/>
      <c r="S272" s="34"/>
      <c r="T272" s="34"/>
      <c r="U272" s="34"/>
    </row>
    <row r="273" spans="1:21" x14ac:dyDescent="0.25">
      <c r="A273" s="33"/>
      <c r="B273" s="18"/>
      <c r="C273" s="9"/>
      <c r="D273" s="9"/>
      <c r="E273" s="9"/>
      <c r="F273" s="9"/>
      <c r="G273" s="9"/>
      <c r="O273" s="33"/>
      <c r="P273" s="18"/>
      <c r="Q273" s="8"/>
      <c r="R273" s="34"/>
      <c r="S273" s="34"/>
      <c r="T273" s="34"/>
      <c r="U273" s="34"/>
    </row>
    <row r="274" spans="1:21" x14ac:dyDescent="0.25">
      <c r="A274" s="33"/>
      <c r="B274" s="18"/>
      <c r="C274" s="9"/>
      <c r="D274" s="9"/>
      <c r="E274" s="9"/>
      <c r="F274" s="9"/>
      <c r="G274" s="9"/>
      <c r="O274" s="33"/>
      <c r="P274" s="18"/>
      <c r="Q274" s="8"/>
      <c r="R274" s="34"/>
      <c r="S274" s="34"/>
      <c r="T274" s="34"/>
      <c r="U274" s="34"/>
    </row>
    <row r="275" spans="1:21" x14ac:dyDescent="0.25">
      <c r="A275" s="33"/>
      <c r="B275" s="18"/>
      <c r="C275" s="9"/>
      <c r="D275" s="9"/>
      <c r="E275" s="9"/>
      <c r="F275" s="9"/>
      <c r="G275" s="9"/>
      <c r="O275" s="33"/>
      <c r="P275" s="18"/>
      <c r="Q275" s="8"/>
      <c r="R275" s="34"/>
      <c r="S275" s="34"/>
      <c r="T275" s="34"/>
      <c r="U275" s="34"/>
    </row>
    <row r="276" spans="1:21" x14ac:dyDescent="0.25">
      <c r="A276" s="33"/>
      <c r="B276" s="18"/>
      <c r="C276" s="9"/>
      <c r="D276" s="9"/>
      <c r="E276" s="9"/>
      <c r="F276" s="9"/>
      <c r="G276" s="9"/>
      <c r="O276" s="33"/>
      <c r="P276" s="18"/>
      <c r="Q276" s="8"/>
      <c r="R276" s="34"/>
      <c r="S276" s="34"/>
      <c r="T276" s="34"/>
      <c r="U276" s="34"/>
    </row>
    <row r="277" spans="1:21" x14ac:dyDescent="0.25">
      <c r="A277" s="33"/>
      <c r="B277" s="18"/>
      <c r="C277" s="9"/>
      <c r="D277" s="9"/>
      <c r="E277" s="9"/>
      <c r="F277" s="9"/>
      <c r="G277" s="9"/>
      <c r="O277" s="33"/>
      <c r="P277" s="18"/>
      <c r="Q277" s="8"/>
      <c r="R277" s="34"/>
      <c r="S277" s="34"/>
      <c r="T277" s="34"/>
      <c r="U277" s="34"/>
    </row>
    <row r="278" spans="1:21" x14ac:dyDescent="0.25">
      <c r="A278" s="33"/>
      <c r="B278" s="18"/>
      <c r="C278" s="9"/>
      <c r="D278" s="9"/>
      <c r="E278" s="9"/>
      <c r="F278" s="9"/>
      <c r="G278" s="9"/>
      <c r="O278" s="33"/>
      <c r="P278" s="18"/>
      <c r="Q278" s="8"/>
      <c r="R278" s="34"/>
      <c r="S278" s="34"/>
      <c r="T278" s="34"/>
      <c r="U278" s="34"/>
    </row>
    <row r="279" spans="1:21" x14ac:dyDescent="0.25">
      <c r="A279" s="33"/>
      <c r="B279" s="18"/>
      <c r="C279" s="9"/>
      <c r="D279" s="9"/>
      <c r="E279" s="9"/>
      <c r="F279" s="9"/>
      <c r="G279" s="9"/>
      <c r="O279" s="33"/>
      <c r="P279" s="18"/>
      <c r="Q279" s="8"/>
      <c r="R279" s="34"/>
      <c r="S279" s="34"/>
      <c r="T279" s="34"/>
      <c r="U279" s="34"/>
    </row>
    <row r="280" spans="1:21" x14ac:dyDescent="0.25">
      <c r="A280" s="33"/>
      <c r="B280" s="18"/>
      <c r="C280" s="9"/>
      <c r="D280" s="9"/>
      <c r="E280" s="9"/>
      <c r="F280" s="9"/>
      <c r="G280" s="9"/>
      <c r="O280" s="33"/>
      <c r="P280" s="18"/>
      <c r="Q280" s="8"/>
      <c r="R280" s="34"/>
      <c r="S280" s="34"/>
      <c r="T280" s="34"/>
      <c r="U280" s="34"/>
    </row>
    <row r="281" spans="1:21" x14ac:dyDescent="0.25">
      <c r="A281" s="33"/>
      <c r="B281" s="18"/>
      <c r="C281" s="9"/>
      <c r="D281" s="9"/>
      <c r="E281" s="9"/>
      <c r="F281" s="9"/>
      <c r="G281" s="9"/>
      <c r="O281" s="33"/>
      <c r="P281" s="18"/>
      <c r="Q281" s="8"/>
      <c r="R281" s="34"/>
      <c r="S281" s="34"/>
      <c r="T281" s="34"/>
      <c r="U281" s="34"/>
    </row>
    <row r="282" spans="1:21" x14ac:dyDescent="0.25">
      <c r="A282" s="33"/>
      <c r="B282" s="18"/>
      <c r="C282" s="9"/>
      <c r="D282" s="9"/>
      <c r="E282" s="9"/>
      <c r="F282" s="9"/>
      <c r="G282" s="9"/>
      <c r="O282" s="33"/>
      <c r="P282" s="18"/>
      <c r="Q282" s="8"/>
      <c r="R282" s="34"/>
      <c r="S282" s="34"/>
      <c r="T282" s="34"/>
      <c r="U282" s="34"/>
    </row>
    <row r="283" spans="1:21" x14ac:dyDescent="0.25">
      <c r="A283" s="33"/>
      <c r="B283" s="18"/>
      <c r="C283" s="9"/>
      <c r="D283" s="9"/>
      <c r="E283" s="9"/>
      <c r="F283" s="9"/>
      <c r="G283" s="9"/>
      <c r="O283" s="33"/>
      <c r="P283" s="18"/>
      <c r="Q283" s="8"/>
      <c r="R283" s="34"/>
      <c r="S283" s="34"/>
      <c r="T283" s="34"/>
      <c r="U283" s="34"/>
    </row>
    <row r="284" spans="1:21" x14ac:dyDescent="0.25">
      <c r="A284" s="33"/>
      <c r="B284" s="18"/>
      <c r="C284" s="9"/>
      <c r="D284" s="9"/>
      <c r="E284" s="9"/>
      <c r="F284" s="9"/>
      <c r="G284" s="9"/>
      <c r="O284" s="33"/>
      <c r="P284" s="18"/>
      <c r="Q284" s="8"/>
      <c r="R284" s="34"/>
      <c r="S284" s="34"/>
      <c r="T284" s="34"/>
      <c r="U284" s="34"/>
    </row>
    <row r="285" spans="1:21" x14ac:dyDescent="0.25">
      <c r="A285" s="33"/>
      <c r="B285" s="18"/>
      <c r="C285" s="9"/>
      <c r="D285" s="9"/>
      <c r="E285" s="9"/>
      <c r="F285" s="9"/>
      <c r="G285" s="9"/>
      <c r="O285" s="33"/>
      <c r="P285" s="18"/>
      <c r="Q285" s="8"/>
      <c r="R285" s="34"/>
      <c r="S285" s="34"/>
      <c r="T285" s="34"/>
      <c r="U285" s="34"/>
    </row>
    <row r="286" spans="1:21" x14ac:dyDescent="0.25">
      <c r="A286" s="33"/>
      <c r="B286" s="18"/>
      <c r="C286" s="9"/>
      <c r="D286" s="9"/>
      <c r="E286" s="9"/>
      <c r="F286" s="9"/>
      <c r="G286" s="9"/>
      <c r="O286" s="33"/>
      <c r="P286" s="18"/>
      <c r="Q286" s="8"/>
      <c r="R286" s="34"/>
      <c r="S286" s="34"/>
      <c r="T286" s="34"/>
      <c r="U286" s="34"/>
    </row>
    <row r="287" spans="1:21" x14ac:dyDescent="0.25">
      <c r="A287" s="33"/>
      <c r="B287" s="18"/>
      <c r="C287" s="9"/>
      <c r="D287" s="9"/>
      <c r="E287" s="9"/>
      <c r="F287" s="9"/>
      <c r="G287" s="9"/>
      <c r="O287" s="33"/>
      <c r="P287" s="18"/>
      <c r="Q287" s="8"/>
      <c r="R287" s="34"/>
      <c r="S287" s="34"/>
      <c r="T287" s="34"/>
      <c r="U287" s="34"/>
    </row>
    <row r="288" spans="1:21" x14ac:dyDescent="0.25">
      <c r="A288" s="33"/>
      <c r="B288" s="18"/>
      <c r="C288" s="9"/>
      <c r="D288" s="9"/>
      <c r="E288" s="9"/>
      <c r="F288" s="9"/>
      <c r="G288" s="9"/>
      <c r="O288" s="33"/>
      <c r="P288" s="18"/>
      <c r="Q288" s="8"/>
      <c r="R288" s="34"/>
      <c r="S288" s="34"/>
      <c r="T288" s="34"/>
      <c r="U288" s="34"/>
    </row>
    <row r="289" spans="1:21" x14ac:dyDescent="0.25">
      <c r="A289" s="33"/>
      <c r="B289" s="18"/>
      <c r="C289" s="9"/>
      <c r="D289" s="9"/>
      <c r="E289" s="9"/>
      <c r="F289" s="9"/>
      <c r="G289" s="9"/>
      <c r="O289" s="33"/>
      <c r="P289" s="18"/>
      <c r="Q289" s="8"/>
      <c r="R289" s="34"/>
      <c r="S289" s="34"/>
      <c r="T289" s="34"/>
      <c r="U289" s="34"/>
    </row>
    <row r="290" spans="1:21" x14ac:dyDescent="0.25">
      <c r="A290" s="33"/>
      <c r="B290" s="18"/>
      <c r="C290" s="9"/>
      <c r="D290" s="9"/>
      <c r="E290" s="9"/>
      <c r="F290" s="9"/>
      <c r="G290" s="9"/>
      <c r="O290" s="33"/>
      <c r="P290" s="18"/>
      <c r="Q290" s="8"/>
      <c r="R290" s="34"/>
      <c r="S290" s="34"/>
      <c r="T290" s="34"/>
      <c r="U290" s="34"/>
    </row>
    <row r="291" spans="1:21" x14ac:dyDescent="0.25">
      <c r="A291" s="33"/>
      <c r="B291" s="18"/>
      <c r="C291" s="9"/>
      <c r="D291" s="9"/>
      <c r="E291" s="9"/>
      <c r="F291" s="9"/>
      <c r="G291" s="9"/>
      <c r="O291" s="33"/>
      <c r="P291" s="18"/>
      <c r="Q291" s="8"/>
      <c r="R291" s="34"/>
      <c r="S291" s="34"/>
      <c r="T291" s="34"/>
      <c r="U291" s="34"/>
    </row>
    <row r="292" spans="1:21" x14ac:dyDescent="0.25">
      <c r="A292" s="33"/>
      <c r="B292" s="18"/>
      <c r="C292" s="9"/>
      <c r="D292" s="9"/>
      <c r="E292" s="9"/>
      <c r="F292" s="9"/>
      <c r="G292" s="9"/>
      <c r="O292" s="33"/>
      <c r="P292" s="18"/>
      <c r="Q292" s="8"/>
      <c r="R292" s="34"/>
      <c r="S292" s="34"/>
      <c r="T292" s="34"/>
      <c r="U292" s="34"/>
    </row>
    <row r="293" spans="1:21" x14ac:dyDescent="0.25">
      <c r="A293" s="33"/>
      <c r="B293" s="18"/>
      <c r="C293" s="9"/>
      <c r="D293" s="9"/>
      <c r="E293" s="9"/>
      <c r="F293" s="9"/>
      <c r="G293" s="9"/>
      <c r="O293" s="33"/>
      <c r="P293" s="18"/>
      <c r="Q293" s="8"/>
      <c r="R293" s="34"/>
      <c r="S293" s="34"/>
      <c r="T293" s="34"/>
      <c r="U293" s="34"/>
    </row>
    <row r="294" spans="1:21" x14ac:dyDescent="0.25">
      <c r="A294" s="33"/>
      <c r="B294" s="18"/>
      <c r="C294" s="9"/>
      <c r="D294" s="9"/>
      <c r="E294" s="9"/>
      <c r="F294" s="9"/>
      <c r="G294" s="9"/>
      <c r="O294" s="33"/>
      <c r="P294" s="18"/>
      <c r="Q294" s="8"/>
      <c r="R294" s="34"/>
      <c r="S294" s="34"/>
      <c r="T294" s="34"/>
      <c r="U294" s="34"/>
    </row>
    <row r="295" spans="1:21" x14ac:dyDescent="0.25">
      <c r="A295" s="33"/>
      <c r="B295" s="18"/>
      <c r="C295" s="9"/>
      <c r="D295" s="9"/>
      <c r="E295" s="9"/>
      <c r="F295" s="9"/>
      <c r="G295" s="9"/>
      <c r="O295" s="33"/>
      <c r="P295" s="18"/>
      <c r="Q295" s="8"/>
      <c r="R295" s="34"/>
      <c r="S295" s="34"/>
      <c r="T295" s="34"/>
      <c r="U295" s="34"/>
    </row>
    <row r="296" spans="1:21" x14ac:dyDescent="0.25">
      <c r="A296" s="33"/>
      <c r="B296" s="18"/>
      <c r="C296" s="9"/>
      <c r="D296" s="9"/>
      <c r="E296" s="9"/>
      <c r="F296" s="9"/>
      <c r="G296" s="9"/>
      <c r="O296" s="33"/>
      <c r="P296" s="18"/>
      <c r="Q296" s="8"/>
      <c r="R296" s="34"/>
      <c r="S296" s="34"/>
      <c r="T296" s="34"/>
      <c r="U296" s="34"/>
    </row>
    <row r="297" spans="1:21" x14ac:dyDescent="0.25">
      <c r="A297" s="33"/>
      <c r="B297" s="18"/>
      <c r="C297" s="9"/>
      <c r="D297" s="9"/>
      <c r="E297" s="9"/>
      <c r="F297" s="9"/>
      <c r="G297" s="9"/>
      <c r="O297" s="33"/>
      <c r="P297" s="18"/>
      <c r="Q297" s="8"/>
      <c r="R297" s="34"/>
      <c r="S297" s="34"/>
      <c r="T297" s="34"/>
      <c r="U297" s="34"/>
    </row>
    <row r="298" spans="1:21" x14ac:dyDescent="0.25">
      <c r="A298" s="33"/>
      <c r="B298" s="18"/>
      <c r="C298" s="9"/>
      <c r="D298" s="9"/>
      <c r="E298" s="9"/>
      <c r="F298" s="9"/>
      <c r="G298" s="9"/>
      <c r="O298" s="33"/>
      <c r="P298" s="18"/>
      <c r="Q298" s="8"/>
      <c r="R298" s="34"/>
      <c r="S298" s="34"/>
      <c r="T298" s="34"/>
      <c r="U298" s="34"/>
    </row>
    <row r="299" spans="1:21" x14ac:dyDescent="0.25">
      <c r="A299" s="33"/>
      <c r="B299" s="18"/>
      <c r="C299" s="9"/>
      <c r="D299" s="9"/>
      <c r="E299" s="9"/>
      <c r="F299" s="9"/>
      <c r="G299" s="9"/>
      <c r="O299" s="33"/>
      <c r="P299" s="18"/>
      <c r="Q299" s="8"/>
      <c r="R299" s="34"/>
      <c r="S299" s="34"/>
      <c r="T299" s="34"/>
      <c r="U299" s="34"/>
    </row>
    <row r="300" spans="1:21" x14ac:dyDescent="0.25">
      <c r="A300" s="33"/>
      <c r="B300" s="18"/>
      <c r="C300" s="9"/>
      <c r="D300" s="9"/>
      <c r="E300" s="9"/>
      <c r="F300" s="9"/>
      <c r="G300" s="9"/>
      <c r="O300" s="33"/>
      <c r="P300" s="18"/>
      <c r="Q300" s="8"/>
      <c r="R300" s="34"/>
      <c r="S300" s="34"/>
      <c r="T300" s="34"/>
      <c r="U300" s="34"/>
    </row>
    <row r="301" spans="1:21" x14ac:dyDescent="0.25">
      <c r="A301" s="33"/>
      <c r="B301" s="18"/>
      <c r="C301" s="9"/>
      <c r="D301" s="9"/>
      <c r="E301" s="9"/>
      <c r="F301" s="9"/>
      <c r="G301" s="9"/>
      <c r="O301" s="33"/>
      <c r="P301" s="18"/>
      <c r="Q301" s="8"/>
      <c r="R301" s="34"/>
      <c r="S301" s="34"/>
      <c r="T301" s="34"/>
      <c r="U301" s="34"/>
    </row>
    <row r="302" spans="1:21" x14ac:dyDescent="0.25">
      <c r="A302" s="33"/>
      <c r="B302" s="18"/>
      <c r="C302" s="9"/>
      <c r="D302" s="9"/>
      <c r="E302" s="9"/>
      <c r="F302" s="9"/>
      <c r="G302" s="9"/>
      <c r="O302" s="33"/>
      <c r="P302" s="18"/>
      <c r="Q302" s="8"/>
      <c r="R302" s="34"/>
      <c r="S302" s="34"/>
      <c r="T302" s="34"/>
      <c r="U302" s="34"/>
    </row>
    <row r="303" spans="1:21" x14ac:dyDescent="0.25">
      <c r="A303" s="33"/>
      <c r="B303" s="18"/>
      <c r="C303" s="9"/>
      <c r="D303" s="9"/>
      <c r="E303" s="9"/>
      <c r="F303" s="9"/>
      <c r="G303" s="9"/>
      <c r="O303" s="33"/>
      <c r="P303" s="18"/>
      <c r="Q303" s="8"/>
      <c r="R303" s="34"/>
      <c r="S303" s="34"/>
      <c r="T303" s="34"/>
      <c r="U303" s="34"/>
    </row>
    <row r="304" spans="1:21" x14ac:dyDescent="0.25">
      <c r="A304" s="33"/>
      <c r="B304" s="18"/>
      <c r="C304" s="9"/>
      <c r="D304" s="9"/>
      <c r="E304" s="9"/>
      <c r="F304" s="9"/>
      <c r="G304" s="9"/>
      <c r="O304" s="33"/>
      <c r="P304" s="18"/>
      <c r="Q304" s="8"/>
      <c r="R304" s="34"/>
      <c r="S304" s="34"/>
      <c r="T304" s="34"/>
      <c r="U304" s="34"/>
    </row>
    <row r="305" spans="1:21" x14ac:dyDescent="0.25">
      <c r="A305" s="33"/>
      <c r="B305" s="18"/>
      <c r="C305" s="9"/>
      <c r="D305" s="9"/>
      <c r="E305" s="9"/>
      <c r="F305" s="9"/>
      <c r="G305" s="9"/>
      <c r="O305" s="33"/>
      <c r="P305" s="18"/>
      <c r="Q305" s="8"/>
      <c r="R305" s="34"/>
      <c r="S305" s="34"/>
      <c r="T305" s="34"/>
      <c r="U305" s="34"/>
    </row>
    <row r="306" spans="1:21" x14ac:dyDescent="0.25">
      <c r="A306" s="33"/>
      <c r="B306" s="18"/>
      <c r="C306" s="9"/>
      <c r="D306" s="9"/>
      <c r="E306" s="9"/>
      <c r="F306" s="9"/>
      <c r="G306" s="9"/>
      <c r="O306" s="33"/>
      <c r="P306" s="18"/>
      <c r="Q306" s="8"/>
      <c r="R306" s="34"/>
      <c r="S306" s="34"/>
      <c r="T306" s="34"/>
      <c r="U306" s="34"/>
    </row>
    <row r="307" spans="1:21" x14ac:dyDescent="0.25">
      <c r="A307" s="33"/>
      <c r="B307" s="18"/>
      <c r="C307" s="9"/>
      <c r="D307" s="9"/>
      <c r="E307" s="9"/>
      <c r="F307" s="9"/>
      <c r="G307" s="9"/>
      <c r="O307" s="33"/>
      <c r="P307" s="18"/>
      <c r="Q307" s="8"/>
      <c r="R307" s="34"/>
      <c r="S307" s="34"/>
      <c r="T307" s="34"/>
      <c r="U307" s="34"/>
    </row>
    <row r="308" spans="1:21" x14ac:dyDescent="0.25">
      <c r="A308" s="33"/>
      <c r="B308" s="18"/>
      <c r="C308" s="9"/>
      <c r="D308" s="9"/>
      <c r="E308" s="9"/>
      <c r="F308" s="9"/>
      <c r="G308" s="9"/>
      <c r="O308" s="33"/>
      <c r="P308" s="18"/>
      <c r="Q308" s="8"/>
      <c r="R308" s="34"/>
      <c r="S308" s="34"/>
      <c r="T308" s="34"/>
      <c r="U308" s="34"/>
    </row>
    <row r="309" spans="1:21" x14ac:dyDescent="0.25">
      <c r="A309" s="33"/>
      <c r="B309" s="18"/>
      <c r="C309" s="9"/>
      <c r="D309" s="9"/>
      <c r="E309" s="9"/>
      <c r="F309" s="9"/>
      <c r="G309" s="9"/>
      <c r="O309" s="33"/>
      <c r="P309" s="18"/>
      <c r="Q309" s="8"/>
      <c r="R309" s="34"/>
      <c r="S309" s="34"/>
      <c r="T309" s="34"/>
      <c r="U309" s="34"/>
    </row>
    <row r="310" spans="1:21" x14ac:dyDescent="0.25">
      <c r="A310" s="33"/>
      <c r="B310" s="18"/>
      <c r="C310" s="9"/>
      <c r="D310" s="9"/>
      <c r="E310" s="9"/>
      <c r="F310" s="9"/>
      <c r="G310" s="9"/>
      <c r="O310" s="33"/>
      <c r="P310" s="18"/>
      <c r="Q310" s="8"/>
      <c r="R310" s="34"/>
      <c r="S310" s="34"/>
      <c r="T310" s="34"/>
      <c r="U310" s="34"/>
    </row>
    <row r="311" spans="1:21" x14ac:dyDescent="0.25">
      <c r="A311" s="33"/>
      <c r="B311" s="18"/>
      <c r="C311" s="9"/>
      <c r="D311" s="9"/>
      <c r="E311" s="9"/>
      <c r="F311" s="9"/>
      <c r="G311" s="9"/>
      <c r="O311" s="33"/>
      <c r="P311" s="18"/>
      <c r="Q311" s="8"/>
      <c r="R311" s="34"/>
      <c r="S311" s="34"/>
      <c r="T311" s="34"/>
      <c r="U311" s="34"/>
    </row>
    <row r="312" spans="1:21" x14ac:dyDescent="0.25">
      <c r="A312" s="33"/>
      <c r="B312" s="18"/>
      <c r="C312" s="9"/>
      <c r="D312" s="9"/>
      <c r="E312" s="9"/>
      <c r="F312" s="9"/>
      <c r="G312" s="9"/>
      <c r="O312" s="33"/>
      <c r="P312" s="18"/>
      <c r="Q312" s="8"/>
      <c r="R312" s="34"/>
      <c r="S312" s="34"/>
      <c r="T312" s="34"/>
      <c r="U312" s="34"/>
    </row>
    <row r="313" spans="1:21" x14ac:dyDescent="0.25">
      <c r="A313" s="33"/>
      <c r="B313" s="18"/>
      <c r="C313" s="9"/>
      <c r="D313" s="9"/>
      <c r="E313" s="9"/>
      <c r="F313" s="9"/>
      <c r="G313" s="9"/>
      <c r="O313" s="33"/>
      <c r="P313" s="18"/>
      <c r="Q313" s="8"/>
      <c r="R313" s="34"/>
      <c r="S313" s="34"/>
      <c r="T313" s="34"/>
      <c r="U313" s="34"/>
    </row>
    <row r="314" spans="1:21" x14ac:dyDescent="0.25">
      <c r="A314" s="33"/>
      <c r="B314" s="18"/>
      <c r="C314" s="9"/>
      <c r="D314" s="9"/>
      <c r="E314" s="9"/>
      <c r="F314" s="9"/>
      <c r="G314" s="9"/>
      <c r="O314" s="33"/>
      <c r="P314" s="18"/>
      <c r="Q314" s="8"/>
      <c r="R314" s="34"/>
      <c r="S314" s="34"/>
      <c r="T314" s="34"/>
      <c r="U314" s="34"/>
    </row>
    <row r="315" spans="1:21" x14ac:dyDescent="0.25">
      <c r="A315" s="33"/>
      <c r="B315" s="18"/>
      <c r="C315" s="9"/>
      <c r="D315" s="9"/>
      <c r="E315" s="9"/>
      <c r="F315" s="9"/>
      <c r="G315" s="9"/>
      <c r="O315" s="33"/>
      <c r="P315" s="18"/>
      <c r="Q315" s="8"/>
      <c r="R315" s="34"/>
      <c r="S315" s="34"/>
      <c r="T315" s="34"/>
      <c r="U315" s="34"/>
    </row>
    <row r="316" spans="1:21" x14ac:dyDescent="0.25">
      <c r="A316" s="33"/>
      <c r="B316" s="18"/>
      <c r="C316" s="9"/>
      <c r="D316" s="9"/>
      <c r="E316" s="9"/>
      <c r="F316" s="9"/>
      <c r="G316" s="9"/>
      <c r="O316" s="33"/>
      <c r="P316" s="18"/>
      <c r="Q316" s="8"/>
      <c r="R316" s="34"/>
      <c r="S316" s="34"/>
      <c r="T316" s="34"/>
      <c r="U316" s="34"/>
    </row>
    <row r="317" spans="1:21" x14ac:dyDescent="0.25">
      <c r="A317" s="33"/>
      <c r="B317" s="18"/>
      <c r="C317" s="9"/>
      <c r="D317" s="9"/>
      <c r="E317" s="9"/>
      <c r="F317" s="9"/>
      <c r="G317" s="9"/>
      <c r="O317" s="33"/>
      <c r="P317" s="18"/>
      <c r="Q317" s="8"/>
      <c r="R317" s="34"/>
      <c r="S317" s="34"/>
      <c r="T317" s="34"/>
      <c r="U317" s="34"/>
    </row>
    <row r="318" spans="1:21" x14ac:dyDescent="0.25">
      <c r="A318" s="33"/>
      <c r="B318" s="18"/>
      <c r="C318" s="9"/>
      <c r="D318" s="9"/>
      <c r="E318" s="9"/>
      <c r="F318" s="9"/>
      <c r="G318" s="9"/>
      <c r="O318" s="33"/>
      <c r="P318" s="18"/>
      <c r="Q318" s="8"/>
      <c r="R318" s="34"/>
      <c r="S318" s="34"/>
      <c r="T318" s="34"/>
      <c r="U318" s="34"/>
    </row>
    <row r="319" spans="1:21" x14ac:dyDescent="0.25">
      <c r="A319" s="33"/>
      <c r="B319" s="18"/>
      <c r="C319" s="9"/>
      <c r="D319" s="9"/>
      <c r="E319" s="9"/>
      <c r="F319" s="9"/>
      <c r="G319" s="9"/>
      <c r="O319" s="33"/>
      <c r="P319" s="18"/>
      <c r="Q319" s="8"/>
      <c r="R319" s="34"/>
      <c r="S319" s="34"/>
      <c r="T319" s="34"/>
      <c r="U319" s="34"/>
    </row>
    <row r="320" spans="1:21" x14ac:dyDescent="0.25">
      <c r="A320" s="33"/>
      <c r="B320" s="18"/>
      <c r="C320" s="9"/>
      <c r="D320" s="9"/>
      <c r="E320" s="9"/>
      <c r="F320" s="9"/>
      <c r="G320" s="9"/>
      <c r="O320" s="33"/>
      <c r="P320" s="18"/>
      <c r="Q320" s="8"/>
      <c r="R320" s="34"/>
      <c r="S320" s="34"/>
      <c r="T320" s="34"/>
      <c r="U320" s="34"/>
    </row>
    <row r="321" spans="1:21" x14ac:dyDescent="0.25">
      <c r="A321" s="33"/>
      <c r="B321" s="18"/>
      <c r="C321" s="9"/>
      <c r="D321" s="9"/>
      <c r="E321" s="9"/>
      <c r="F321" s="9"/>
      <c r="G321" s="9"/>
      <c r="O321" s="33"/>
      <c r="P321" s="18"/>
      <c r="Q321" s="8"/>
      <c r="R321" s="34"/>
      <c r="S321" s="34"/>
      <c r="T321" s="34"/>
      <c r="U321" s="34"/>
    </row>
    <row r="322" spans="1:21" x14ac:dyDescent="0.25">
      <c r="A322" s="33"/>
      <c r="B322" s="18"/>
      <c r="C322" s="9"/>
      <c r="D322" s="9"/>
      <c r="E322" s="9"/>
      <c r="F322" s="9"/>
      <c r="G322" s="9"/>
      <c r="O322" s="33"/>
      <c r="P322" s="18"/>
      <c r="Q322" s="8"/>
      <c r="R322" s="34"/>
      <c r="S322" s="34"/>
      <c r="T322" s="34"/>
      <c r="U322" s="34"/>
    </row>
    <row r="323" spans="1:21" x14ac:dyDescent="0.25">
      <c r="A323" s="33"/>
      <c r="B323" s="18"/>
      <c r="C323" s="9"/>
      <c r="D323" s="9"/>
      <c r="E323" s="9"/>
      <c r="F323" s="9"/>
      <c r="G323" s="9"/>
      <c r="O323" s="33"/>
      <c r="P323" s="18"/>
      <c r="Q323" s="8"/>
      <c r="R323" s="34"/>
      <c r="S323" s="34"/>
      <c r="T323" s="34"/>
      <c r="U323" s="34"/>
    </row>
    <row r="324" spans="1:21" x14ac:dyDescent="0.25">
      <c r="A324" s="33"/>
      <c r="B324" s="18"/>
      <c r="C324" s="9"/>
      <c r="D324" s="9"/>
      <c r="E324" s="9"/>
      <c r="F324" s="9"/>
      <c r="G324" s="9"/>
      <c r="O324" s="33"/>
      <c r="P324" s="18"/>
      <c r="Q324" s="8"/>
      <c r="R324" s="34"/>
      <c r="S324" s="34"/>
      <c r="T324" s="34"/>
      <c r="U324" s="34"/>
    </row>
    <row r="325" spans="1:21" x14ac:dyDescent="0.25">
      <c r="A325" s="33"/>
      <c r="B325" s="18"/>
      <c r="C325" s="9"/>
      <c r="D325" s="9"/>
      <c r="E325" s="9"/>
      <c r="F325" s="9"/>
      <c r="G325" s="9"/>
      <c r="O325" s="33"/>
      <c r="P325" s="18"/>
      <c r="Q325" s="8"/>
      <c r="R325" s="34"/>
      <c r="S325" s="34"/>
      <c r="T325" s="34"/>
      <c r="U325" s="34"/>
    </row>
    <row r="326" spans="1:21" x14ac:dyDescent="0.25">
      <c r="A326" s="33"/>
      <c r="B326" s="18"/>
      <c r="C326" s="9"/>
      <c r="D326" s="9"/>
      <c r="E326" s="9"/>
      <c r="F326" s="9"/>
      <c r="G326" s="9"/>
      <c r="O326" s="33"/>
      <c r="P326" s="18"/>
      <c r="Q326" s="8"/>
      <c r="R326" s="34"/>
      <c r="S326" s="34"/>
      <c r="T326" s="34"/>
      <c r="U326" s="34"/>
    </row>
    <row r="327" spans="1:21" x14ac:dyDescent="0.25">
      <c r="A327" s="33"/>
      <c r="B327" s="18"/>
      <c r="C327" s="9"/>
      <c r="D327" s="9"/>
      <c r="E327" s="9"/>
      <c r="F327" s="9"/>
      <c r="G327" s="9"/>
      <c r="O327" s="33"/>
      <c r="P327" s="18"/>
      <c r="Q327" s="8"/>
      <c r="R327" s="34"/>
      <c r="S327" s="34"/>
      <c r="T327" s="34"/>
      <c r="U327" s="34"/>
    </row>
    <row r="328" spans="1:21" x14ac:dyDescent="0.25">
      <c r="A328" s="33"/>
      <c r="B328" s="18"/>
      <c r="C328" s="9"/>
      <c r="D328" s="9"/>
      <c r="E328" s="9"/>
      <c r="F328" s="9"/>
      <c r="G328" s="9"/>
      <c r="O328" s="33"/>
      <c r="P328" s="18"/>
      <c r="Q328" s="8"/>
      <c r="R328" s="34"/>
      <c r="S328" s="34"/>
      <c r="T328" s="34"/>
      <c r="U328" s="34"/>
    </row>
    <row r="329" spans="1:21" x14ac:dyDescent="0.25">
      <c r="A329" s="33"/>
      <c r="B329" s="18"/>
      <c r="C329" s="9"/>
      <c r="D329" s="9"/>
      <c r="E329" s="9"/>
      <c r="F329" s="9"/>
      <c r="G329" s="9"/>
      <c r="O329" s="33"/>
      <c r="P329" s="18"/>
      <c r="Q329" s="8"/>
      <c r="R329" s="34"/>
      <c r="S329" s="34"/>
      <c r="T329" s="34"/>
      <c r="U329" s="34"/>
    </row>
    <row r="330" spans="1:21" x14ac:dyDescent="0.25">
      <c r="A330" s="33"/>
      <c r="B330" s="18"/>
      <c r="C330" s="9"/>
      <c r="D330" s="9"/>
      <c r="E330" s="9"/>
      <c r="F330" s="9"/>
      <c r="G330" s="9"/>
      <c r="O330" s="33"/>
      <c r="P330" s="18"/>
      <c r="Q330" s="8"/>
      <c r="R330" s="34"/>
      <c r="S330" s="34"/>
      <c r="T330" s="34"/>
      <c r="U330" s="34"/>
    </row>
    <row r="331" spans="1:21" x14ac:dyDescent="0.25">
      <c r="A331" s="33"/>
      <c r="B331" s="18"/>
      <c r="C331" s="9"/>
      <c r="D331" s="9"/>
      <c r="E331" s="9"/>
      <c r="F331" s="9"/>
      <c r="G331" s="9"/>
      <c r="O331" s="33"/>
      <c r="P331" s="18"/>
      <c r="Q331" s="8"/>
      <c r="R331" s="34"/>
      <c r="S331" s="34"/>
      <c r="T331" s="34"/>
      <c r="U331" s="34"/>
    </row>
    <row r="332" spans="1:21" x14ac:dyDescent="0.25">
      <c r="A332" s="33"/>
      <c r="B332" s="18"/>
      <c r="C332" s="9"/>
      <c r="D332" s="9"/>
      <c r="E332" s="9"/>
      <c r="F332" s="9"/>
      <c r="G332" s="9"/>
      <c r="O332" s="33"/>
      <c r="P332" s="18"/>
      <c r="Q332" s="8"/>
      <c r="R332" s="34"/>
      <c r="S332" s="34"/>
      <c r="T332" s="34"/>
      <c r="U332" s="34"/>
    </row>
    <row r="333" spans="1:21" x14ac:dyDescent="0.25">
      <c r="A333" s="33"/>
      <c r="B333" s="18"/>
      <c r="C333" s="9"/>
      <c r="D333" s="9"/>
      <c r="E333" s="9"/>
      <c r="F333" s="9"/>
      <c r="G333" s="9"/>
      <c r="O333" s="33"/>
      <c r="P333" s="18"/>
      <c r="Q333" s="8"/>
      <c r="R333" s="34"/>
      <c r="S333" s="34"/>
      <c r="T333" s="34"/>
      <c r="U333" s="34"/>
    </row>
    <row r="334" spans="1:21" x14ac:dyDescent="0.25">
      <c r="A334" s="33"/>
      <c r="B334" s="18"/>
      <c r="C334" s="9"/>
      <c r="D334" s="9"/>
      <c r="E334" s="9"/>
      <c r="F334" s="9"/>
      <c r="G334" s="9"/>
      <c r="O334" s="33"/>
      <c r="P334" s="18"/>
      <c r="Q334" s="8"/>
      <c r="R334" s="34"/>
      <c r="S334" s="34"/>
      <c r="T334" s="34"/>
      <c r="U334" s="34"/>
    </row>
    <row r="335" spans="1:21" x14ac:dyDescent="0.25">
      <c r="A335" s="33"/>
      <c r="B335" s="18"/>
      <c r="C335" s="9"/>
      <c r="D335" s="9"/>
      <c r="E335" s="9"/>
      <c r="F335" s="9"/>
      <c r="G335" s="9"/>
      <c r="O335" s="33"/>
      <c r="P335" s="18"/>
      <c r="Q335" s="8"/>
      <c r="R335" s="34"/>
      <c r="S335" s="34"/>
      <c r="T335" s="34"/>
      <c r="U335" s="34"/>
    </row>
    <row r="336" spans="1:21" x14ac:dyDescent="0.25">
      <c r="A336" s="33"/>
      <c r="B336" s="18"/>
      <c r="C336" s="9"/>
      <c r="D336" s="9"/>
      <c r="E336" s="9"/>
      <c r="F336" s="9"/>
      <c r="G336" s="9"/>
      <c r="O336" s="33"/>
      <c r="P336" s="18"/>
      <c r="Q336" s="8"/>
      <c r="R336" s="34"/>
      <c r="S336" s="34"/>
      <c r="T336" s="34"/>
      <c r="U336" s="34"/>
    </row>
    <row r="337" spans="1:21" x14ac:dyDescent="0.25">
      <c r="A337" s="33"/>
      <c r="B337" s="18"/>
      <c r="C337" s="9"/>
      <c r="D337" s="9"/>
      <c r="E337" s="9"/>
      <c r="F337" s="9"/>
      <c r="G337" s="9"/>
      <c r="O337" s="33"/>
      <c r="P337" s="18"/>
      <c r="Q337" s="8"/>
      <c r="R337" s="34"/>
      <c r="S337" s="34"/>
      <c r="T337" s="34"/>
      <c r="U337" s="34"/>
    </row>
    <row r="338" spans="1:21" x14ac:dyDescent="0.25">
      <c r="A338" s="33"/>
      <c r="B338" s="18"/>
      <c r="C338" s="9"/>
      <c r="D338" s="9"/>
      <c r="E338" s="9"/>
      <c r="F338" s="9"/>
      <c r="G338" s="9"/>
      <c r="O338" s="33"/>
      <c r="P338" s="18"/>
      <c r="Q338" s="8"/>
      <c r="R338" s="34"/>
      <c r="S338" s="34"/>
      <c r="T338" s="34"/>
      <c r="U338" s="34"/>
    </row>
    <row r="339" spans="1:21" x14ac:dyDescent="0.25">
      <c r="A339" s="33"/>
      <c r="B339" s="18"/>
      <c r="C339" s="9"/>
      <c r="D339" s="9"/>
      <c r="E339" s="9"/>
      <c r="F339" s="9"/>
      <c r="G339" s="9"/>
      <c r="O339" s="33"/>
      <c r="P339" s="18"/>
      <c r="Q339" s="8"/>
      <c r="R339" s="34"/>
      <c r="S339" s="34"/>
      <c r="T339" s="34"/>
      <c r="U339" s="34"/>
    </row>
    <row r="340" spans="1:21" x14ac:dyDescent="0.25">
      <c r="A340" s="33"/>
      <c r="B340" s="18"/>
      <c r="C340" s="9"/>
      <c r="D340" s="9"/>
      <c r="E340" s="9"/>
      <c r="F340" s="9"/>
      <c r="G340" s="9"/>
      <c r="O340" s="33"/>
      <c r="P340" s="18"/>
      <c r="Q340" s="8"/>
      <c r="R340" s="34"/>
      <c r="S340" s="34"/>
      <c r="T340" s="34"/>
      <c r="U340" s="34"/>
    </row>
    <row r="341" spans="1:21" x14ac:dyDescent="0.25">
      <c r="A341" s="33"/>
      <c r="B341" s="18"/>
      <c r="C341" s="9"/>
      <c r="D341" s="9"/>
      <c r="E341" s="9"/>
      <c r="F341" s="9"/>
      <c r="G341" s="9"/>
      <c r="O341" s="33"/>
      <c r="P341" s="18"/>
      <c r="Q341" s="8"/>
      <c r="R341" s="34"/>
      <c r="S341" s="34"/>
      <c r="T341" s="34"/>
      <c r="U341" s="34"/>
    </row>
    <row r="342" spans="1:21" x14ac:dyDescent="0.25">
      <c r="A342" s="33"/>
      <c r="B342" s="18"/>
      <c r="C342" s="9"/>
      <c r="D342" s="9"/>
      <c r="E342" s="9"/>
      <c r="F342" s="9"/>
      <c r="G342" s="9"/>
      <c r="O342" s="33"/>
      <c r="P342" s="18"/>
      <c r="Q342" s="8"/>
      <c r="R342" s="34"/>
      <c r="S342" s="34"/>
      <c r="T342" s="34"/>
      <c r="U342" s="34"/>
    </row>
    <row r="343" spans="1:21" x14ac:dyDescent="0.25">
      <c r="A343" s="33"/>
      <c r="B343" s="18"/>
      <c r="C343" s="9"/>
      <c r="D343" s="9"/>
      <c r="E343" s="9"/>
      <c r="F343" s="9"/>
      <c r="G343" s="9"/>
      <c r="O343" s="33"/>
      <c r="P343" s="18"/>
      <c r="Q343" s="8"/>
      <c r="R343" s="34"/>
      <c r="S343" s="34"/>
      <c r="T343" s="34"/>
      <c r="U343" s="34"/>
    </row>
    <row r="344" spans="1:21" x14ac:dyDescent="0.25">
      <c r="A344" s="33"/>
      <c r="B344" s="18"/>
      <c r="C344" s="9"/>
      <c r="D344" s="9"/>
      <c r="E344" s="9"/>
      <c r="F344" s="9"/>
      <c r="G344" s="9"/>
      <c r="O344" s="33"/>
      <c r="P344" s="18"/>
      <c r="Q344" s="8"/>
      <c r="R344" s="34"/>
      <c r="S344" s="34"/>
      <c r="T344" s="34"/>
      <c r="U344" s="34"/>
    </row>
    <row r="345" spans="1:21" x14ac:dyDescent="0.25">
      <c r="A345" s="33"/>
      <c r="B345" s="18"/>
      <c r="C345" s="9"/>
      <c r="D345" s="9"/>
      <c r="E345" s="9"/>
      <c r="F345" s="9"/>
      <c r="G345" s="9"/>
      <c r="O345" s="33"/>
      <c r="P345" s="18"/>
      <c r="Q345" s="8"/>
      <c r="R345" s="34"/>
      <c r="S345" s="34"/>
      <c r="T345" s="34"/>
      <c r="U345" s="34"/>
    </row>
    <row r="346" spans="1:21" x14ac:dyDescent="0.25">
      <c r="A346" s="33"/>
      <c r="B346" s="18"/>
      <c r="C346" s="9"/>
      <c r="D346" s="9"/>
      <c r="E346" s="9"/>
      <c r="F346" s="9"/>
      <c r="G346" s="9"/>
      <c r="O346" s="33"/>
      <c r="P346" s="18"/>
      <c r="Q346" s="8"/>
      <c r="R346" s="34"/>
      <c r="S346" s="34"/>
      <c r="T346" s="34"/>
      <c r="U346" s="34"/>
    </row>
    <row r="347" spans="1:21" x14ac:dyDescent="0.25">
      <c r="A347" s="33"/>
      <c r="B347" s="18"/>
      <c r="C347" s="9"/>
      <c r="D347" s="9"/>
      <c r="E347" s="9"/>
      <c r="F347" s="9"/>
      <c r="G347" s="9"/>
      <c r="O347" s="33"/>
      <c r="P347" s="18"/>
      <c r="Q347" s="8"/>
      <c r="R347" s="34"/>
      <c r="S347" s="34"/>
      <c r="T347" s="34"/>
      <c r="U347" s="34"/>
    </row>
    <row r="348" spans="1:21" x14ac:dyDescent="0.25">
      <c r="A348" s="33"/>
      <c r="B348" s="18"/>
      <c r="C348" s="9"/>
      <c r="D348" s="9"/>
      <c r="E348" s="9"/>
      <c r="F348" s="9"/>
      <c r="G348" s="9"/>
      <c r="O348" s="33"/>
      <c r="P348" s="18"/>
      <c r="Q348" s="8"/>
      <c r="R348" s="34"/>
      <c r="S348" s="34"/>
      <c r="T348" s="34"/>
      <c r="U348" s="34"/>
    </row>
    <row r="349" spans="1:21" x14ac:dyDescent="0.25">
      <c r="A349" s="33"/>
      <c r="B349" s="18"/>
      <c r="C349" s="9"/>
      <c r="D349" s="9"/>
      <c r="E349" s="9"/>
      <c r="F349" s="9"/>
      <c r="G349" s="9"/>
      <c r="O349" s="33"/>
      <c r="P349" s="18"/>
      <c r="Q349" s="8"/>
      <c r="R349" s="34"/>
      <c r="S349" s="34"/>
      <c r="T349" s="34"/>
      <c r="U349" s="34"/>
    </row>
    <row r="350" spans="1:21" x14ac:dyDescent="0.25">
      <c r="A350" s="33"/>
      <c r="B350" s="18"/>
      <c r="C350" s="9"/>
      <c r="D350" s="9"/>
      <c r="E350" s="9"/>
      <c r="F350" s="9"/>
      <c r="G350" s="9"/>
      <c r="O350" s="33"/>
      <c r="P350" s="18"/>
      <c r="Q350" s="8"/>
      <c r="R350" s="34"/>
      <c r="S350" s="34"/>
      <c r="T350" s="34"/>
      <c r="U350" s="34"/>
    </row>
    <row r="351" spans="1:21" x14ac:dyDescent="0.25">
      <c r="A351" s="33"/>
      <c r="B351" s="18"/>
      <c r="C351" s="9"/>
      <c r="D351" s="9"/>
      <c r="E351" s="9"/>
      <c r="F351" s="9"/>
      <c r="G351" s="9"/>
      <c r="O351" s="33"/>
      <c r="P351" s="18"/>
      <c r="Q351" s="8"/>
      <c r="R351" s="34"/>
      <c r="S351" s="34"/>
      <c r="T351" s="34"/>
      <c r="U351" s="34"/>
    </row>
    <row r="352" spans="1:21" x14ac:dyDescent="0.25">
      <c r="A352" s="33"/>
      <c r="B352" s="18"/>
      <c r="C352" s="9"/>
      <c r="D352" s="9"/>
      <c r="E352" s="9"/>
      <c r="F352" s="9"/>
      <c r="G352" s="9"/>
      <c r="O352" s="33"/>
      <c r="P352" s="18"/>
      <c r="Q352" s="8"/>
      <c r="R352" s="34"/>
      <c r="S352" s="34"/>
      <c r="T352" s="34"/>
      <c r="U352" s="34"/>
    </row>
    <row r="353" spans="1:21" x14ac:dyDescent="0.25">
      <c r="A353" s="33"/>
      <c r="B353" s="18"/>
      <c r="C353" s="9"/>
      <c r="D353" s="9"/>
      <c r="E353" s="9"/>
      <c r="F353" s="9"/>
      <c r="G353" s="9"/>
      <c r="O353" s="33"/>
      <c r="P353" s="18"/>
      <c r="Q353" s="8"/>
      <c r="R353" s="34"/>
      <c r="S353" s="34"/>
      <c r="T353" s="34"/>
      <c r="U353" s="34"/>
    </row>
    <row r="354" spans="1:21" x14ac:dyDescent="0.25">
      <c r="A354" s="33"/>
      <c r="B354" s="18"/>
      <c r="C354" s="9"/>
      <c r="D354" s="9"/>
      <c r="E354" s="9"/>
      <c r="F354" s="9"/>
      <c r="G354" s="9"/>
      <c r="O354" s="33"/>
      <c r="P354" s="18"/>
      <c r="Q354" s="8"/>
      <c r="R354" s="34"/>
      <c r="S354" s="34"/>
      <c r="T354" s="34"/>
      <c r="U354" s="34"/>
    </row>
    <row r="355" spans="1:21" x14ac:dyDescent="0.25">
      <c r="A355" s="33"/>
      <c r="B355" s="18"/>
      <c r="C355" s="9"/>
      <c r="D355" s="9"/>
      <c r="E355" s="9"/>
      <c r="F355" s="9"/>
      <c r="G355" s="9"/>
      <c r="O355" s="33"/>
      <c r="P355" s="18"/>
      <c r="Q355" s="8"/>
      <c r="R355" s="34"/>
      <c r="S355" s="34"/>
      <c r="T355" s="34"/>
      <c r="U355" s="34"/>
    </row>
    <row r="356" spans="1:21" x14ac:dyDescent="0.25">
      <c r="A356" s="33"/>
      <c r="B356" s="18"/>
      <c r="C356" s="9"/>
      <c r="D356" s="9"/>
      <c r="E356" s="9"/>
      <c r="F356" s="9"/>
      <c r="G356" s="9"/>
      <c r="O356" s="33"/>
      <c r="P356" s="18"/>
      <c r="Q356" s="8"/>
      <c r="R356" s="34"/>
      <c r="S356" s="34"/>
      <c r="T356" s="34"/>
      <c r="U356" s="34"/>
    </row>
    <row r="357" spans="1:21" x14ac:dyDescent="0.25">
      <c r="A357" s="33"/>
      <c r="B357" s="18"/>
      <c r="C357" s="9"/>
      <c r="D357" s="9"/>
      <c r="E357" s="9"/>
      <c r="F357" s="9"/>
      <c r="G357" s="9"/>
      <c r="O357" s="33"/>
      <c r="P357" s="18"/>
      <c r="Q357" s="8"/>
      <c r="R357" s="34"/>
      <c r="S357" s="34"/>
      <c r="T357" s="34"/>
      <c r="U357" s="34"/>
    </row>
    <row r="358" spans="1:21" x14ac:dyDescent="0.25">
      <c r="A358" s="33"/>
      <c r="B358" s="18"/>
      <c r="C358" s="9"/>
      <c r="D358" s="9"/>
      <c r="E358" s="9"/>
      <c r="F358" s="9"/>
      <c r="G358" s="9"/>
      <c r="O358" s="33"/>
      <c r="P358" s="18"/>
      <c r="Q358" s="8"/>
      <c r="R358" s="34"/>
      <c r="S358" s="34"/>
      <c r="T358" s="34"/>
      <c r="U358" s="34"/>
    </row>
    <row r="359" spans="1:21" x14ac:dyDescent="0.25">
      <c r="A359" s="33"/>
      <c r="B359" s="18"/>
      <c r="C359" s="9"/>
      <c r="D359" s="9"/>
      <c r="E359" s="9"/>
      <c r="F359" s="9"/>
      <c r="G359" s="9"/>
      <c r="O359" s="33"/>
      <c r="P359" s="18"/>
      <c r="Q359" s="8"/>
      <c r="R359" s="34"/>
      <c r="S359" s="34"/>
      <c r="T359" s="34"/>
      <c r="U359" s="34"/>
    </row>
    <row r="360" spans="1:21" x14ac:dyDescent="0.25">
      <c r="A360" s="33"/>
      <c r="B360" s="18"/>
      <c r="C360" s="9"/>
      <c r="D360" s="9"/>
      <c r="E360" s="9"/>
      <c r="F360" s="9"/>
      <c r="G360" s="9"/>
      <c r="O360" s="33"/>
      <c r="P360" s="18"/>
      <c r="Q360" s="8"/>
      <c r="R360" s="34"/>
      <c r="S360" s="34"/>
      <c r="T360" s="34"/>
      <c r="U360" s="34"/>
    </row>
    <row r="361" spans="1:21" x14ac:dyDescent="0.25">
      <c r="A361" s="33"/>
      <c r="B361" s="18"/>
      <c r="C361" s="9"/>
      <c r="D361" s="9"/>
      <c r="E361" s="9"/>
      <c r="F361" s="9"/>
      <c r="G361" s="9"/>
      <c r="O361" s="33"/>
      <c r="P361" s="18"/>
      <c r="Q361" s="8"/>
      <c r="R361" s="34"/>
      <c r="S361" s="34"/>
      <c r="T361" s="34"/>
      <c r="U361" s="34"/>
    </row>
    <row r="362" spans="1:21" x14ac:dyDescent="0.25">
      <c r="A362" s="33"/>
      <c r="B362" s="18"/>
      <c r="C362" s="9"/>
      <c r="D362" s="9"/>
      <c r="E362" s="9"/>
      <c r="F362" s="9"/>
      <c r="G362" s="9"/>
      <c r="O362" s="33"/>
      <c r="P362" s="18"/>
      <c r="Q362" s="8"/>
      <c r="R362" s="34"/>
      <c r="S362" s="34"/>
      <c r="T362" s="34"/>
      <c r="U362" s="34"/>
    </row>
    <row r="363" spans="1:21" x14ac:dyDescent="0.25">
      <c r="A363" s="33"/>
      <c r="B363" s="18"/>
      <c r="C363" s="9"/>
      <c r="D363" s="9"/>
      <c r="E363" s="9"/>
      <c r="F363" s="9"/>
      <c r="G363" s="9"/>
      <c r="O363" s="33"/>
      <c r="P363" s="18"/>
      <c r="Q363" s="8"/>
      <c r="R363" s="34"/>
      <c r="S363" s="34"/>
      <c r="T363" s="34"/>
      <c r="U363" s="34"/>
    </row>
    <row r="364" spans="1:21" x14ac:dyDescent="0.25">
      <c r="A364" s="33"/>
      <c r="B364" s="18"/>
      <c r="C364" s="9"/>
      <c r="D364" s="9"/>
      <c r="E364" s="9"/>
      <c r="F364" s="9"/>
      <c r="G364" s="9"/>
      <c r="O364" s="33"/>
      <c r="P364" s="18"/>
      <c r="Q364" s="8"/>
      <c r="R364" s="34"/>
      <c r="S364" s="34"/>
      <c r="T364" s="34"/>
      <c r="U364" s="34"/>
    </row>
    <row r="365" spans="1:21" x14ac:dyDescent="0.25">
      <c r="A365" s="33"/>
      <c r="B365" s="18"/>
      <c r="C365" s="9"/>
      <c r="D365" s="9"/>
      <c r="E365" s="9"/>
      <c r="F365" s="9"/>
      <c r="G365" s="9"/>
      <c r="O365" s="33"/>
      <c r="P365" s="18"/>
      <c r="Q365" s="8"/>
      <c r="R365" s="34"/>
      <c r="S365" s="34"/>
      <c r="T365" s="34"/>
      <c r="U365" s="34"/>
    </row>
    <row r="366" spans="1:21" x14ac:dyDescent="0.25">
      <c r="A366" s="33"/>
      <c r="B366" s="18"/>
      <c r="C366" s="9"/>
      <c r="D366" s="9"/>
      <c r="E366" s="9"/>
      <c r="F366" s="9"/>
      <c r="G366" s="9"/>
      <c r="O366" s="33"/>
      <c r="P366" s="18"/>
      <c r="Q366" s="8"/>
      <c r="R366" s="34"/>
      <c r="S366" s="34"/>
      <c r="T366" s="34"/>
      <c r="U366" s="34"/>
    </row>
    <row r="367" spans="1:21" x14ac:dyDescent="0.25">
      <c r="A367" s="33"/>
      <c r="B367" s="18"/>
      <c r="C367" s="9"/>
      <c r="D367" s="9"/>
      <c r="E367" s="9"/>
      <c r="F367" s="9"/>
      <c r="G367" s="9"/>
      <c r="O367" s="33"/>
      <c r="P367" s="18"/>
      <c r="Q367" s="8"/>
      <c r="R367" s="34"/>
      <c r="S367" s="34"/>
      <c r="T367" s="34"/>
      <c r="U367" s="34"/>
    </row>
    <row r="368" spans="1:21" x14ac:dyDescent="0.25">
      <c r="A368" s="33"/>
      <c r="B368" s="18"/>
      <c r="C368" s="9"/>
      <c r="D368" s="9"/>
      <c r="E368" s="9"/>
      <c r="F368" s="9"/>
      <c r="G368" s="9"/>
      <c r="O368" s="33"/>
      <c r="P368" s="18"/>
      <c r="Q368" s="8"/>
      <c r="R368" s="34"/>
      <c r="S368" s="34"/>
      <c r="T368" s="34"/>
      <c r="U368" s="34"/>
    </row>
    <row r="369" spans="1:21" x14ac:dyDescent="0.25">
      <c r="A369" s="33"/>
      <c r="B369" s="18"/>
      <c r="C369" s="9"/>
      <c r="D369" s="9"/>
      <c r="E369" s="9"/>
      <c r="F369" s="9"/>
      <c r="G369" s="9"/>
      <c r="O369" s="33"/>
      <c r="P369" s="18"/>
      <c r="Q369" s="8"/>
      <c r="R369" s="34"/>
      <c r="S369" s="34"/>
      <c r="T369" s="34"/>
      <c r="U369" s="34"/>
    </row>
    <row r="370" spans="1:21" x14ac:dyDescent="0.25">
      <c r="A370" s="33"/>
      <c r="B370" s="18"/>
      <c r="C370" s="9"/>
      <c r="D370" s="9"/>
      <c r="E370" s="9"/>
      <c r="F370" s="9"/>
      <c r="G370" s="9"/>
      <c r="O370" s="33"/>
      <c r="P370" s="18"/>
      <c r="Q370" s="8"/>
      <c r="R370" s="34"/>
      <c r="S370" s="34"/>
      <c r="T370" s="34"/>
      <c r="U370" s="34"/>
    </row>
    <row r="371" spans="1:21" x14ac:dyDescent="0.25">
      <c r="A371" s="33"/>
      <c r="B371" s="18"/>
      <c r="C371" s="9"/>
      <c r="D371" s="9"/>
      <c r="E371" s="9"/>
      <c r="F371" s="9"/>
      <c r="G371" s="9"/>
      <c r="O371" s="33"/>
      <c r="P371" s="18"/>
      <c r="Q371" s="8"/>
      <c r="R371" s="34"/>
      <c r="S371" s="34"/>
      <c r="T371" s="34"/>
      <c r="U371" s="34"/>
    </row>
    <row r="372" spans="1:21" x14ac:dyDescent="0.25">
      <c r="A372" s="33"/>
      <c r="B372" s="18"/>
      <c r="C372" s="9"/>
      <c r="D372" s="9"/>
      <c r="E372" s="9"/>
      <c r="F372" s="9"/>
      <c r="G372" s="9"/>
      <c r="O372" s="33"/>
      <c r="P372" s="18"/>
      <c r="Q372" s="8"/>
      <c r="R372" s="34"/>
      <c r="S372" s="34"/>
      <c r="T372" s="34"/>
      <c r="U372" s="34"/>
    </row>
    <row r="373" spans="1:21" x14ac:dyDescent="0.25">
      <c r="A373" s="33"/>
      <c r="B373" s="18"/>
      <c r="C373" s="9"/>
      <c r="D373" s="9"/>
      <c r="E373" s="9"/>
      <c r="F373" s="9"/>
      <c r="G373" s="9"/>
      <c r="O373" s="33"/>
      <c r="P373" s="18"/>
      <c r="Q373" s="8"/>
      <c r="R373" s="34"/>
      <c r="S373" s="34"/>
      <c r="T373" s="34"/>
      <c r="U373" s="34"/>
    </row>
    <row r="374" spans="1:21" x14ac:dyDescent="0.25">
      <c r="A374" s="33"/>
      <c r="B374" s="18"/>
      <c r="C374" s="9"/>
      <c r="D374" s="9"/>
      <c r="E374" s="9"/>
      <c r="F374" s="9"/>
      <c r="G374" s="9"/>
      <c r="I374" s="9"/>
      <c r="O374" s="33"/>
      <c r="P374" s="18"/>
      <c r="Q374" s="8"/>
      <c r="R374" s="34"/>
      <c r="S374" s="34"/>
      <c r="T374" s="34"/>
      <c r="U374" s="34"/>
    </row>
    <row r="375" spans="1:21" x14ac:dyDescent="0.25">
      <c r="A375" s="33"/>
      <c r="B375" s="18"/>
      <c r="C375" s="8"/>
      <c r="D375" s="34"/>
      <c r="E375" s="34"/>
      <c r="F375" s="34"/>
      <c r="G375" s="34"/>
      <c r="J375" s="9"/>
    </row>
    <row r="376" spans="1:21" x14ac:dyDescent="0.25">
      <c r="A376" s="33"/>
      <c r="B376" s="18"/>
      <c r="C376" s="8"/>
      <c r="D376" s="34"/>
      <c r="E376" s="34"/>
      <c r="F376" s="34"/>
      <c r="G376" s="34"/>
    </row>
    <row r="377" spans="1:21" x14ac:dyDescent="0.25">
      <c r="A377" s="33"/>
      <c r="B377" s="18"/>
      <c r="C377" s="8"/>
      <c r="D377" s="34"/>
      <c r="E377" s="34"/>
      <c r="F377" s="34"/>
      <c r="G377" s="34"/>
    </row>
    <row r="378" spans="1:21" x14ac:dyDescent="0.25">
      <c r="A378" s="33"/>
      <c r="B378" s="18"/>
      <c r="C378" s="8"/>
      <c r="D378" s="34"/>
      <c r="E378" s="34"/>
      <c r="F378" s="34"/>
      <c r="G378" s="34"/>
    </row>
    <row r="379" spans="1:21" x14ac:dyDescent="0.25">
      <c r="A379" s="33"/>
      <c r="B379" s="18"/>
      <c r="C379" s="8"/>
      <c r="D379" s="34"/>
      <c r="E379" s="34"/>
      <c r="F379" s="34"/>
      <c r="G379" s="34"/>
    </row>
    <row r="380" spans="1:21" x14ac:dyDescent="0.25">
      <c r="A380" s="33"/>
      <c r="B380" s="18"/>
      <c r="C380" s="8"/>
      <c r="D380" s="34"/>
      <c r="E380" s="34"/>
      <c r="F380" s="34"/>
      <c r="G380" s="34"/>
    </row>
    <row r="381" spans="1:21" x14ac:dyDescent="0.25">
      <c r="A381" s="33"/>
      <c r="B381" s="18"/>
      <c r="C381" s="8"/>
      <c r="D381" s="34"/>
      <c r="E381" s="34"/>
      <c r="F381" s="34"/>
      <c r="G381" s="34"/>
    </row>
    <row r="382" spans="1:21" x14ac:dyDescent="0.25">
      <c r="A382" s="33"/>
      <c r="B382" s="18"/>
      <c r="C382" s="8"/>
      <c r="D382" s="34"/>
      <c r="E382" s="34"/>
      <c r="F382" s="34"/>
      <c r="G382" s="34"/>
    </row>
    <row r="383" spans="1:21" x14ac:dyDescent="0.25">
      <c r="A383" s="33"/>
      <c r="B383" s="18"/>
      <c r="C383" s="8"/>
      <c r="D383" s="34"/>
      <c r="E383" s="34"/>
      <c r="F383" s="34"/>
      <c r="G383" s="34"/>
    </row>
    <row r="384" spans="1:21" x14ac:dyDescent="0.25">
      <c r="A384" s="33"/>
      <c r="B384" s="18"/>
      <c r="C384" s="8"/>
      <c r="D384" s="34"/>
      <c r="E384" s="34"/>
      <c r="F384" s="34"/>
      <c r="G384" s="34"/>
    </row>
    <row r="385" spans="1:7" x14ac:dyDescent="0.25">
      <c r="A385" s="33"/>
      <c r="B385" s="18"/>
      <c r="C385" s="8"/>
      <c r="D385" s="34"/>
      <c r="E385" s="34"/>
      <c r="F385" s="34"/>
      <c r="G385" s="34"/>
    </row>
    <row r="386" spans="1:7" x14ac:dyDescent="0.25">
      <c r="A386" s="33"/>
      <c r="B386" s="18"/>
      <c r="C386" s="8"/>
      <c r="D386" s="34"/>
      <c r="E386" s="34"/>
      <c r="F386" s="34"/>
      <c r="G386" s="34"/>
    </row>
    <row r="387" spans="1:7" x14ac:dyDescent="0.25">
      <c r="A387" s="33"/>
      <c r="B387" s="18"/>
      <c r="C387" s="8"/>
      <c r="D387" s="34"/>
      <c r="E387" s="34"/>
      <c r="F387" s="34"/>
      <c r="G387" s="34"/>
    </row>
    <row r="388" spans="1:7" x14ac:dyDescent="0.25">
      <c r="A388" s="33"/>
      <c r="B388" s="18"/>
      <c r="C388" s="8"/>
      <c r="D388" s="34"/>
      <c r="E388" s="34"/>
      <c r="F388" s="34"/>
      <c r="G388" s="34"/>
    </row>
    <row r="389" spans="1:7" x14ac:dyDescent="0.25">
      <c r="A389" s="33"/>
      <c r="B389" s="18"/>
      <c r="C389" s="8"/>
      <c r="D389" s="34"/>
      <c r="E389" s="34"/>
      <c r="F389" s="34"/>
      <c r="G389" s="34"/>
    </row>
    <row r="390" spans="1:7" x14ac:dyDescent="0.25">
      <c r="A390" s="33"/>
      <c r="B390" s="18"/>
      <c r="C390" s="8"/>
      <c r="D390" s="34"/>
      <c r="E390" s="34"/>
      <c r="F390" s="34"/>
      <c r="G390" s="34"/>
    </row>
    <row r="391" spans="1:7" x14ac:dyDescent="0.25">
      <c r="A391" s="33"/>
      <c r="B391" s="18"/>
      <c r="C391" s="8"/>
      <c r="D391" s="34"/>
      <c r="E391" s="34"/>
      <c r="F391" s="34"/>
      <c r="G391" s="34"/>
    </row>
    <row r="392" spans="1:7" x14ac:dyDescent="0.25">
      <c r="A392" s="33"/>
      <c r="B392" s="18"/>
      <c r="C392" s="8"/>
      <c r="D392" s="34"/>
      <c r="E392" s="34"/>
      <c r="F392" s="34"/>
      <c r="G392" s="3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8D7B950C-794D-4B62-845D-8A437AD462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F2E04B-2929-48E2-86F3-E92057D6A6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677669C-7C11-4AB6-B00C-CE60B909C7C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kulupõhine annuiteetgraafik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Peeter Stamberg</dc:creator>
  <cp:lastModifiedBy>Terje Lunden</cp:lastModifiedBy>
  <dcterms:created xsi:type="dcterms:W3CDTF">2019-02-21T09:14:14Z</dcterms:created>
  <dcterms:modified xsi:type="dcterms:W3CDTF">2019-02-21T12:20:09Z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0x010100631DA7DF3856F8439F509C6DE8795A43</vt:lpwstr>
  </property>
</Properties>
</file>